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zivatel\Desktop\Pepa\PGL\PGL 2022\"/>
    </mc:Choice>
  </mc:AlternateContent>
  <xr:revisionPtr revIDLastSave="0" documentId="13_ncr:1_{40882947-E9BB-4872-9CD1-DE809FBD2AA3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PGL 18" sheetId="1" r:id="rId1"/>
    <sheet name="Lis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16" i="1" l="1"/>
  <c r="AA116" i="1"/>
  <c r="V136" i="1"/>
  <c r="AB70" i="1"/>
  <c r="AA70" i="1"/>
  <c r="AC143" i="1"/>
  <c r="AC142" i="1"/>
  <c r="AC141" i="1"/>
  <c r="AC140" i="1"/>
  <c r="AC139" i="1"/>
  <c r="AC138" i="1"/>
  <c r="AC137" i="1"/>
  <c r="AC136" i="1"/>
  <c r="AC135" i="1"/>
  <c r="C3" i="1"/>
  <c r="AC3" i="1" s="1"/>
  <c r="C2" i="1"/>
  <c r="AC2" i="1" s="1"/>
  <c r="C4" i="1"/>
  <c r="AC4" i="1" s="1"/>
  <c r="C15" i="1"/>
  <c r="AC15" i="1" s="1"/>
  <c r="C7" i="1"/>
  <c r="AC7" i="1" s="1"/>
  <c r="C9" i="1"/>
  <c r="AC9" i="1" s="1"/>
  <c r="C8" i="1"/>
  <c r="AC8" i="1" s="1"/>
  <c r="C11" i="1"/>
  <c r="AC11" i="1" s="1"/>
  <c r="C13" i="1"/>
  <c r="AC13" i="1" s="1"/>
  <c r="C10" i="1"/>
  <c r="AC10" i="1" s="1"/>
  <c r="C12" i="1"/>
  <c r="AC12" i="1" s="1"/>
  <c r="C17" i="1"/>
  <c r="AC17" i="1" s="1"/>
  <c r="C20" i="1"/>
  <c r="AC20" i="1" s="1"/>
  <c r="C24" i="1"/>
  <c r="AC24" i="1" s="1"/>
  <c r="C30" i="1"/>
  <c r="AC30" i="1" s="1"/>
  <c r="AB113" i="1"/>
  <c r="AA113" i="1"/>
  <c r="C110" i="1"/>
  <c r="AC110" i="1" s="1"/>
  <c r="C103" i="1"/>
  <c r="AC103" i="1" s="1"/>
  <c r="C105" i="1"/>
  <c r="AC105" i="1" s="1"/>
  <c r="C101" i="1"/>
  <c r="AC101" i="1" s="1"/>
  <c r="C100" i="1"/>
  <c r="AC100" i="1" s="1"/>
  <c r="C96" i="1"/>
  <c r="AC96" i="1" s="1"/>
  <c r="C99" i="1"/>
  <c r="AC99" i="1" s="1"/>
  <c r="C98" i="1"/>
  <c r="AC98" i="1" s="1"/>
  <c r="C97" i="1"/>
  <c r="AC97" i="1" s="1"/>
  <c r="C95" i="1"/>
  <c r="AC95" i="1" s="1"/>
  <c r="D48" i="1"/>
  <c r="C48" i="1" s="1"/>
  <c r="AC48" i="1" s="1"/>
  <c r="C91" i="1"/>
  <c r="D116" i="1"/>
  <c r="C116" i="1" s="1"/>
  <c r="AC116" i="1" s="1"/>
  <c r="D113" i="1"/>
  <c r="C113" i="1" s="1"/>
  <c r="AC113" i="1" s="1"/>
  <c r="C134" i="1"/>
  <c r="AC134" i="1" s="1"/>
  <c r="AA129" i="1"/>
  <c r="AA130" i="1"/>
  <c r="AA131" i="1"/>
  <c r="AA132" i="1"/>
  <c r="AA128" i="1"/>
  <c r="AB114" i="1"/>
  <c r="AA114" i="1"/>
  <c r="AB27" i="1"/>
  <c r="AA27" i="1"/>
  <c r="AB42" i="1"/>
  <c r="AA42" i="1"/>
  <c r="AB14" i="1"/>
  <c r="AA14" i="1"/>
  <c r="AB9" i="1"/>
  <c r="AA9" i="1"/>
  <c r="AB47" i="1"/>
  <c r="AA47" i="1"/>
  <c r="AB59" i="1"/>
  <c r="AA59" i="1"/>
  <c r="AB60" i="1"/>
  <c r="AA60" i="1"/>
  <c r="AB56" i="1"/>
  <c r="AA56" i="1"/>
  <c r="D72" i="1"/>
  <c r="D62" i="1"/>
  <c r="D66" i="1"/>
  <c r="D74" i="1"/>
  <c r="D63" i="1"/>
  <c r="D76" i="1"/>
  <c r="D28" i="1"/>
  <c r="D55" i="1"/>
  <c r="D79" i="1"/>
  <c r="D32" i="1"/>
  <c r="D81" i="1"/>
  <c r="D70" i="1"/>
  <c r="D86" i="1"/>
  <c r="D129" i="1"/>
  <c r="C129" i="1" s="1"/>
  <c r="AC129" i="1" s="1"/>
  <c r="D130" i="1"/>
  <c r="C130" i="1" s="1"/>
  <c r="AC130" i="1" s="1"/>
  <c r="D131" i="1"/>
  <c r="C131" i="1" s="1"/>
  <c r="AC131" i="1" s="1"/>
  <c r="D132" i="1"/>
  <c r="C132" i="1" s="1"/>
  <c r="AC132" i="1" s="1"/>
  <c r="D114" i="1"/>
  <c r="C114" i="1" s="1"/>
  <c r="AC114" i="1" s="1"/>
  <c r="D128" i="1"/>
  <c r="C128" i="1" s="1"/>
  <c r="AC128" i="1" s="1"/>
  <c r="AB22" i="1"/>
  <c r="AA22" i="1"/>
  <c r="D112" i="1"/>
  <c r="C112" i="1" s="1"/>
  <c r="AC112" i="1" s="1"/>
  <c r="AB112" i="1"/>
  <c r="AA112" i="1"/>
  <c r="AB111" i="1"/>
  <c r="AA111" i="1"/>
  <c r="D111" i="1"/>
  <c r="C111" i="1" s="1"/>
  <c r="AC111" i="1" s="1"/>
  <c r="AB109" i="1"/>
  <c r="AA109" i="1"/>
  <c r="AB107" i="1"/>
  <c r="AA107" i="1"/>
  <c r="D107" i="1"/>
  <c r="C107" i="1" s="1"/>
  <c r="AC107" i="1" s="1"/>
  <c r="AB30" i="1"/>
  <c r="AA30" i="1"/>
  <c r="D33" i="1"/>
  <c r="D109" i="1"/>
  <c r="C109" i="1" s="1"/>
  <c r="AC109" i="1" s="1"/>
  <c r="D30" i="1"/>
  <c r="AB48" i="1"/>
  <c r="AA48" i="1"/>
  <c r="AB78" i="1"/>
  <c r="AA78" i="1"/>
  <c r="F136" i="1"/>
  <c r="D67" i="1"/>
  <c r="AB103" i="1"/>
  <c r="AA103" i="1"/>
  <c r="AB98" i="1"/>
  <c r="AA98" i="1"/>
  <c r="AB99" i="1"/>
  <c r="AA99" i="1"/>
  <c r="AB43" i="1"/>
  <c r="AA43" i="1"/>
  <c r="AB29" i="1"/>
  <c r="AA29" i="1"/>
  <c r="AB16" i="1"/>
  <c r="AB12" i="1"/>
  <c r="AA16" i="1"/>
  <c r="AA12" i="1"/>
  <c r="AA23" i="1"/>
  <c r="D98" i="1"/>
  <c r="D69" i="1"/>
  <c r="D41" i="1"/>
  <c r="D21" i="1"/>
  <c r="D40" i="1"/>
  <c r="D17" i="1"/>
  <c r="AB3" i="1"/>
  <c r="AB62" i="1"/>
  <c r="AB54" i="1"/>
  <c r="AB18" i="1"/>
  <c r="AB45" i="1"/>
  <c r="AB90" i="1"/>
  <c r="AB37" i="1"/>
  <c r="AB53" i="1"/>
  <c r="AB4" i="1"/>
  <c r="AB55" i="1"/>
  <c r="AB76" i="1"/>
  <c r="AB28" i="1"/>
  <c r="AB66" i="1"/>
  <c r="AB32" i="1"/>
  <c r="AB50" i="1"/>
  <c r="AB58" i="1"/>
  <c r="AB20" i="1"/>
  <c r="AB15" i="1"/>
  <c r="AB7" i="1"/>
  <c r="AB11" i="1"/>
  <c r="AB79" i="1"/>
  <c r="AB31" i="1"/>
  <c r="AB65" i="1"/>
  <c r="AB23" i="1"/>
  <c r="AB33" i="1"/>
  <c r="AB69" i="1"/>
  <c r="AB10" i="1"/>
  <c r="AB39" i="1"/>
  <c r="AB21" i="1"/>
  <c r="AB24" i="1"/>
  <c r="AB64" i="1"/>
  <c r="AB5" i="1"/>
  <c r="AB17" i="1"/>
  <c r="AB25" i="1"/>
  <c r="AB19" i="1"/>
  <c r="AB80" i="1"/>
  <c r="AB36" i="1"/>
  <c r="AB2" i="1"/>
  <c r="AB61" i="1"/>
  <c r="AB85" i="1"/>
  <c r="AB77" i="1"/>
  <c r="AB41" i="1"/>
  <c r="AB68" i="1"/>
  <c r="AB82" i="1"/>
  <c r="AB49" i="1"/>
  <c r="AB83" i="1"/>
  <c r="AB57" i="1"/>
  <c r="AB71" i="1"/>
  <c r="AB34" i="1"/>
  <c r="AB6" i="1"/>
  <c r="AB44" i="1"/>
  <c r="AB40" i="1"/>
  <c r="AB84" i="1"/>
  <c r="AB38" i="1"/>
  <c r="AB51" i="1"/>
  <c r="AB72" i="1"/>
  <c r="AB35" i="1"/>
  <c r="AB46" i="1"/>
  <c r="AB75" i="1"/>
  <c r="AB74" i="1"/>
  <c r="AB26" i="1"/>
  <c r="AB13" i="1"/>
  <c r="AB8" i="1"/>
  <c r="AB73" i="1"/>
  <c r="AB52" i="1"/>
  <c r="AB81" i="1"/>
  <c r="AB67" i="1"/>
  <c r="AB63" i="1"/>
  <c r="AB133" i="1"/>
  <c r="AB106" i="1"/>
  <c r="AB101" i="1"/>
  <c r="AB96" i="1"/>
  <c r="AB95" i="1"/>
  <c r="AB127" i="1"/>
  <c r="AB126" i="1"/>
  <c r="AB105" i="1"/>
  <c r="AB102" i="1"/>
  <c r="AB119" i="1"/>
  <c r="AB125" i="1"/>
  <c r="AB97" i="1"/>
  <c r="AB124" i="1"/>
  <c r="AB117" i="1"/>
  <c r="AB110" i="1"/>
  <c r="AB118" i="1"/>
  <c r="AB100" i="1"/>
  <c r="AB115" i="1"/>
  <c r="AB123" i="1"/>
  <c r="AB122" i="1"/>
  <c r="AB108" i="1"/>
  <c r="AB104" i="1"/>
  <c r="AB121" i="1"/>
  <c r="AB120" i="1"/>
  <c r="D99" i="1"/>
  <c r="S136" i="1"/>
  <c r="D120" i="1"/>
  <c r="C120" i="1" s="1"/>
  <c r="AC120" i="1" s="1"/>
  <c r="AA58" i="1"/>
  <c r="AA100" i="1"/>
  <c r="AA123" i="1"/>
  <c r="AA73" i="1"/>
  <c r="AA10" i="1"/>
  <c r="D80" i="1"/>
  <c r="K136" i="1"/>
  <c r="I136" i="1"/>
  <c r="H136" i="1"/>
  <c r="AA133" i="1"/>
  <c r="D85" i="1"/>
  <c r="D77" i="1"/>
  <c r="D100" i="1"/>
  <c r="D123" i="1"/>
  <c r="C123" i="1" s="1"/>
  <c r="AC123" i="1" s="1"/>
  <c r="D115" i="1"/>
  <c r="C115" i="1" s="1"/>
  <c r="AC115" i="1" s="1"/>
  <c r="A3" i="1"/>
  <c r="A4" i="1" s="1"/>
  <c r="A5" i="1" s="1"/>
  <c r="D78" i="1"/>
  <c r="D18" i="1"/>
  <c r="C76" i="1" l="1"/>
  <c r="AC76" i="1" s="1"/>
  <c r="C21" i="1"/>
  <c r="AC21" i="1" s="1"/>
  <c r="C62" i="1"/>
  <c r="AC62" i="1" s="1"/>
  <c r="C41" i="1"/>
  <c r="AC41" i="1" s="1"/>
  <c r="C86" i="1"/>
  <c r="AC86" i="1" s="1"/>
  <c r="C72" i="1"/>
  <c r="AC72" i="1" s="1"/>
  <c r="C85" i="1"/>
  <c r="AC85" i="1" s="1"/>
  <c r="C66" i="1"/>
  <c r="AC66" i="1" s="1"/>
  <c r="C69" i="1"/>
  <c r="AC69" i="1" s="1"/>
  <c r="C70" i="1"/>
  <c r="AC70" i="1" s="1"/>
  <c r="C80" i="1"/>
  <c r="AC80" i="1" s="1"/>
  <c r="C32" i="1"/>
  <c r="AC32" i="1" s="1"/>
  <c r="C33" i="1"/>
  <c r="AC33" i="1" s="1"/>
  <c r="C81" i="1"/>
  <c r="AC81" i="1" s="1"/>
  <c r="C78" i="1"/>
  <c r="AC78" i="1" s="1"/>
  <c r="C67" i="1"/>
  <c r="AC67" i="1" s="1"/>
  <c r="C79" i="1"/>
  <c r="AC79" i="1" s="1"/>
  <c r="C55" i="1"/>
  <c r="AC55" i="1" s="1"/>
  <c r="C63" i="1"/>
  <c r="AC63" i="1" s="1"/>
  <c r="C74" i="1"/>
  <c r="AC74" i="1" s="1"/>
  <c r="C77" i="1"/>
  <c r="AC77" i="1" s="1"/>
  <c r="C40" i="1"/>
  <c r="AC40" i="1" s="1"/>
  <c r="C28" i="1"/>
  <c r="AC28" i="1" s="1"/>
  <c r="C18" i="1"/>
  <c r="AC18" i="1" s="1"/>
  <c r="D56" i="1" l="1"/>
  <c r="D25" i="1"/>
  <c r="D84" i="1"/>
  <c r="D43" i="1"/>
  <c r="D2" i="1"/>
  <c r="D52" i="1"/>
  <c r="D60" i="1"/>
  <c r="D42" i="1"/>
  <c r="D64" i="1"/>
  <c r="D44" i="1"/>
  <c r="D51" i="1"/>
  <c r="D71" i="1"/>
  <c r="D83" i="1"/>
  <c r="D10" i="1"/>
  <c r="D45" i="1"/>
  <c r="D35" i="1"/>
  <c r="D61" i="1"/>
  <c r="D53" i="1"/>
  <c r="D59" i="1"/>
  <c r="D46" i="1"/>
  <c r="D90" i="1"/>
  <c r="D11" i="1"/>
  <c r="D34" i="1"/>
  <c r="D57" i="1"/>
  <c r="D9" i="1"/>
  <c r="D23" i="1"/>
  <c r="D3" i="1"/>
  <c r="D13" i="1"/>
  <c r="D14" i="1"/>
  <c r="D15" i="1"/>
  <c r="D75" i="1"/>
  <c r="D47" i="1"/>
  <c r="D50" i="1"/>
  <c r="D5" i="1"/>
  <c r="D6" i="1"/>
  <c r="C6" i="1" s="1"/>
  <c r="AC6" i="1" s="1"/>
  <c r="D36" i="1"/>
  <c r="D65" i="1"/>
  <c r="D82" i="1"/>
  <c r="D26" i="1"/>
  <c r="D58" i="1"/>
  <c r="D73" i="1"/>
  <c r="D27" i="1"/>
  <c r="D24" i="1"/>
  <c r="D12" i="1"/>
  <c r="D29" i="1"/>
  <c r="D4" i="1"/>
  <c r="D31" i="1"/>
  <c r="D49" i="1"/>
  <c r="D88" i="1"/>
  <c r="D37" i="1"/>
  <c r="D22" i="1"/>
  <c r="D20" i="1"/>
  <c r="D16" i="1"/>
  <c r="D19" i="1"/>
  <c r="D87" i="1"/>
  <c r="D8" i="1"/>
  <c r="D38" i="1"/>
  <c r="D54" i="1"/>
  <c r="D39" i="1"/>
  <c r="D89" i="1"/>
  <c r="D68" i="1"/>
  <c r="D7" i="1"/>
  <c r="D97" i="1"/>
  <c r="D108" i="1"/>
  <c r="D119" i="1"/>
  <c r="D127" i="1"/>
  <c r="D118" i="1"/>
  <c r="D122" i="1"/>
  <c r="D105" i="1"/>
  <c r="D125" i="1"/>
  <c r="D124" i="1"/>
  <c r="D121" i="1"/>
  <c r="D101" i="1"/>
  <c r="D126" i="1"/>
  <c r="D104" i="1"/>
  <c r="C104" i="1" s="1"/>
  <c r="AC104" i="1" s="1"/>
  <c r="D102" i="1"/>
  <c r="D103" i="1"/>
  <c r="D96" i="1"/>
  <c r="D95" i="1"/>
  <c r="D117" i="1"/>
  <c r="D133" i="1"/>
  <c r="D110" i="1"/>
  <c r="D106" i="1"/>
  <c r="C102" i="1" l="1"/>
  <c r="AC102" i="1" s="1"/>
  <c r="C5" i="1"/>
  <c r="AC5" i="1" s="1"/>
  <c r="C121" i="1"/>
  <c r="AC121" i="1" s="1"/>
  <c r="C118" i="1"/>
  <c r="AC118" i="1" s="1"/>
  <c r="C126" i="1"/>
  <c r="AC126" i="1" s="1"/>
  <c r="C127" i="1"/>
  <c r="AC127" i="1" s="1"/>
  <c r="C108" i="1"/>
  <c r="AC108" i="1" s="1"/>
  <c r="C106" i="1"/>
  <c r="AC106" i="1" s="1"/>
  <c r="C124" i="1"/>
  <c r="AC124" i="1" s="1"/>
  <c r="C117" i="1"/>
  <c r="AC117" i="1" s="1"/>
  <c r="C87" i="1"/>
  <c r="AC87" i="1" s="1"/>
  <c r="C75" i="1"/>
  <c r="AC75" i="1" s="1"/>
  <c r="C60" i="1"/>
  <c r="AC60" i="1" s="1"/>
  <c r="C27" i="1"/>
  <c r="AC27" i="1" s="1"/>
  <c r="C73" i="1"/>
  <c r="AC73" i="1" s="1"/>
  <c r="C35" i="1"/>
  <c r="AC35" i="1" s="1"/>
  <c r="C22" i="1"/>
  <c r="AC22" i="1" s="1"/>
  <c r="C45" i="1"/>
  <c r="AC45" i="1" s="1"/>
  <c r="C82" i="1"/>
  <c r="AC82" i="1" s="1"/>
  <c r="C25" i="1"/>
  <c r="AC25" i="1" s="1"/>
  <c r="C68" i="1"/>
  <c r="AC68" i="1" s="1"/>
  <c r="C88" i="1"/>
  <c r="AC88" i="1" s="1"/>
  <c r="C65" i="1"/>
  <c r="AC65" i="1" s="1"/>
  <c r="C56" i="1"/>
  <c r="AC56" i="1" s="1"/>
  <c r="C89" i="1"/>
  <c r="AC89" i="1" s="1"/>
  <c r="C36" i="1"/>
  <c r="AC36" i="1" s="1"/>
  <c r="C71" i="1"/>
  <c r="AC71" i="1" s="1"/>
  <c r="C59" i="1"/>
  <c r="AC59" i="1" s="1"/>
  <c r="C53" i="1"/>
  <c r="AC53" i="1" s="1"/>
  <c r="C16" i="1"/>
  <c r="AC16" i="1" s="1"/>
  <c r="C14" i="1"/>
  <c r="AC14" i="1" s="1"/>
  <c r="C58" i="1"/>
  <c r="AC58" i="1" s="1"/>
  <c r="C84" i="1"/>
  <c r="AC84" i="1" s="1"/>
  <c r="C37" i="1"/>
  <c r="AC37" i="1" s="1"/>
  <c r="C39" i="1"/>
  <c r="AC39" i="1" s="1"/>
  <c r="C31" i="1"/>
  <c r="AC31" i="1" s="1"/>
  <c r="C54" i="1"/>
  <c r="AC54" i="1" s="1"/>
  <c r="C38" i="1"/>
  <c r="AC38" i="1" s="1"/>
  <c r="C29" i="1"/>
  <c r="AC29" i="1" s="1"/>
  <c r="C90" i="1"/>
  <c r="AC90" i="1" s="1"/>
  <c r="C64" i="1"/>
  <c r="AC64" i="1" s="1"/>
  <c r="C47" i="1"/>
  <c r="AC47" i="1" s="1"/>
  <c r="C46" i="1"/>
  <c r="AC46" i="1" s="1"/>
  <c r="C42" i="1"/>
  <c r="AC42" i="1" s="1"/>
  <c r="C52" i="1"/>
  <c r="AC52" i="1" s="1"/>
  <c r="C61" i="1"/>
  <c r="AC61" i="1" s="1"/>
  <c r="C122" i="1"/>
  <c r="AC122" i="1" s="1"/>
  <c r="C26" i="1"/>
  <c r="AC26" i="1" s="1"/>
  <c r="C34" i="1"/>
  <c r="AC34" i="1" s="1"/>
  <c r="C83" i="1"/>
  <c r="AC83" i="1" s="1"/>
  <c r="C43" i="1"/>
  <c r="AC43" i="1" s="1"/>
  <c r="C23" i="1"/>
  <c r="AC23" i="1" s="1"/>
  <c r="C44" i="1"/>
  <c r="AC44" i="1" s="1"/>
  <c r="C50" i="1"/>
  <c r="AC50" i="1" s="1"/>
  <c r="C49" i="1"/>
  <c r="AC49" i="1" s="1"/>
  <c r="C57" i="1"/>
  <c r="AC57" i="1" s="1"/>
  <c r="C19" i="1"/>
  <c r="AC19" i="1" s="1"/>
  <c r="C51" i="1"/>
  <c r="AC51" i="1" s="1"/>
  <c r="C125" i="1"/>
  <c r="AC125" i="1" s="1"/>
  <c r="C119" i="1"/>
  <c r="AC119" i="1" s="1"/>
  <c r="C133" i="1"/>
  <c r="AC133" i="1" s="1"/>
  <c r="AA125" i="1"/>
  <c r="AA126" i="1"/>
  <c r="AA84" i="1"/>
  <c r="AA54" i="1" l="1"/>
  <c r="T136" i="1" l="1"/>
  <c r="O136" i="1"/>
  <c r="J136" i="1"/>
  <c r="AA76" i="1" l="1"/>
  <c r="AA20" i="1"/>
  <c r="AA85" i="1"/>
  <c r="AA41" i="1"/>
  <c r="AA53" i="1"/>
  <c r="AA55" i="1"/>
  <c r="AA35" i="1"/>
  <c r="AA39" i="1"/>
  <c r="AA25" i="1"/>
  <c r="X136" i="1" l="1"/>
  <c r="W136" i="1" l="1"/>
  <c r="U136" i="1"/>
  <c r="N136" i="1" l="1"/>
  <c r="AA50" i="1" l="1"/>
  <c r="AA31" i="1"/>
  <c r="AA44" i="1"/>
  <c r="AA96" i="1"/>
  <c r="AA102" i="1"/>
  <c r="AA120" i="1"/>
  <c r="AA115" i="1"/>
  <c r="AA46" i="1" l="1"/>
  <c r="AA24" i="1"/>
  <c r="AA38" i="1"/>
  <c r="AA34" i="1"/>
  <c r="AA91" i="1"/>
  <c r="AA45" i="1"/>
  <c r="AA61" i="1"/>
  <c r="AA57" i="1"/>
  <c r="AA65" i="1"/>
  <c r="AA68" i="1"/>
  <c r="AA62" i="1"/>
  <c r="AA18" i="1"/>
  <c r="AA77" i="1"/>
  <c r="AA80" i="1"/>
  <c r="AA63" i="1"/>
  <c r="AA64" i="1"/>
  <c r="AA21" i="1"/>
  <c r="AA2" i="1"/>
  <c r="AA81" i="1"/>
  <c r="AA67" i="1"/>
  <c r="AA36" i="1"/>
  <c r="AA82" i="1"/>
  <c r="AA17" i="1"/>
  <c r="AA40" i="1"/>
  <c r="AA19" i="1"/>
  <c r="AA26" i="1"/>
  <c r="AA33" i="1"/>
  <c r="AA52" i="1"/>
  <c r="AA74" i="1"/>
  <c r="AA72" i="1"/>
  <c r="AA15" i="1"/>
  <c r="AA79" i="1"/>
  <c r="AA13" i="1"/>
  <c r="AA71" i="1"/>
  <c r="AA7" i="1"/>
  <c r="AA90" i="1"/>
  <c r="AA51" i="1"/>
  <c r="AA6" i="1"/>
  <c r="AA4" i="1"/>
  <c r="AA8" i="1"/>
  <c r="AA28" i="1"/>
  <c r="AA75" i="1"/>
  <c r="AA37" i="1"/>
  <c r="AA69" i="1"/>
  <c r="AA83" i="1"/>
  <c r="AA32" i="1"/>
  <c r="AA5" i="1"/>
  <c r="AA66" i="1"/>
  <c r="AA3" i="1"/>
  <c r="AA11" i="1"/>
  <c r="AA49" i="1"/>
  <c r="AA106" i="1"/>
  <c r="A96" i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A97" i="1"/>
  <c r="AA101" i="1"/>
  <c r="AA95" i="1"/>
  <c r="AA118" i="1"/>
  <c r="AA119" i="1"/>
  <c r="AA104" i="1"/>
  <c r="AA121" i="1"/>
  <c r="AA105" i="1"/>
  <c r="AA122" i="1"/>
  <c r="AA124" i="1"/>
  <c r="AA117" i="1"/>
  <c r="AA127" i="1"/>
  <c r="AA108" i="1"/>
  <c r="AA110" i="1"/>
  <c r="E136" i="1"/>
  <c r="G136" i="1"/>
  <c r="L136" i="1"/>
  <c r="M136" i="1"/>
  <c r="P136" i="1"/>
  <c r="Q136" i="1"/>
  <c r="R136" i="1"/>
  <c r="Y136" i="1"/>
  <c r="Z136" i="1"/>
  <c r="A107" i="1" l="1"/>
  <c r="A108" i="1" s="1"/>
  <c r="A109" i="1" s="1"/>
  <c r="AA136" i="1"/>
  <c r="A6" i="1"/>
  <c r="A7" i="1" s="1"/>
  <c r="A8" i="1" s="1"/>
  <c r="A9" i="1" s="1"/>
  <c r="A10" i="1" s="1"/>
  <c r="A11" i="1" s="1"/>
  <c r="A110" i="1" l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l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132" i="1"/>
  <c r="A133" i="1" s="1"/>
  <c r="A13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radka</author>
    <author>HILKEN - Kancelář</author>
  </authors>
  <commentList>
    <comment ref="E1" authorId="0" shapeId="0" xr:uid="{6E3F8664-3E21-4689-87E5-FEA59C0F1341}">
      <text>
        <r>
          <rPr>
            <sz val="9"/>
            <color indexed="81"/>
            <rFont val="Tahoma"/>
            <family val="2"/>
            <charset val="238"/>
          </rPr>
          <t>Startovní turnaj 2022
Podbořánky</t>
        </r>
      </text>
    </comment>
    <comment ref="F1" authorId="1" shapeId="0" xr:uid="{A53F1C80-EE1C-4B46-AF8F-662FB9CEE3A0}">
      <text>
        <r>
          <rPr>
            <sz val="9"/>
            <color indexed="81"/>
            <rFont val="Tahoma"/>
            <family val="2"/>
            <charset val="238"/>
          </rPr>
          <t xml:space="preserve">řáHOLEC MEMORIÁL 
Hořehledy
</t>
        </r>
      </text>
    </comment>
    <comment ref="G1" authorId="0" shapeId="0" xr:uid="{2AC70308-1FD3-4480-A5EF-CE2CFF214100}">
      <text>
        <r>
          <rPr>
            <sz val="9"/>
            <color indexed="81"/>
            <rFont val="Tahoma"/>
            <family val="2"/>
            <charset val="238"/>
          </rPr>
          <t xml:space="preserve">Větrný turnaj
Golf club Mstětice
</t>
        </r>
      </text>
    </comment>
    <comment ref="H1" authorId="1" shapeId="0" xr:uid="{94FF1D05-4A64-4F33-A2B8-7F275B157FEA}">
      <text>
        <r>
          <rPr>
            <sz val="9"/>
            <color indexed="81"/>
            <rFont val="Tahoma"/>
            <family val="2"/>
            <charset val="238"/>
          </rPr>
          <t xml:space="preserve">Memoriál Pepy Tremla
Oberzwiesselau
</t>
        </r>
      </text>
    </comment>
    <comment ref="I1" authorId="1" shapeId="0" xr:uid="{C066C841-6AEB-45BC-849C-5ACD493DF284}">
      <text>
        <r>
          <rPr>
            <sz val="9"/>
            <color indexed="81"/>
            <rFont val="Tahoma"/>
            <family val="2"/>
            <charset val="238"/>
          </rPr>
          <t xml:space="preserve">Jubilejní turnaj
Greensgate Dýšina
</t>
        </r>
      </text>
    </comment>
    <comment ref="J1" authorId="2" shapeId="0" xr:uid="{74246BBE-3959-45FC-BA4F-CA1548D93B53}">
      <text>
        <r>
          <rPr>
            <sz val="9"/>
            <color indexed="81"/>
            <rFont val="Tahoma"/>
            <family val="2"/>
            <charset val="238"/>
          </rPr>
          <t xml:space="preserve">OAKS PRAGUE tournament
Golf Club OAKS PRAGUE
</t>
        </r>
      </text>
    </comment>
    <comment ref="K1" authorId="1" shapeId="0" xr:uid="{1A3051B5-8DC0-4F90-9FEC-E7DFAFA24786}">
      <text>
        <r>
          <rPr>
            <sz val="9"/>
            <color indexed="81"/>
            <rFont val="Tahoma"/>
            <family val="2"/>
            <charset val="238"/>
          </rPr>
          <t xml:space="preserve">O Hořehledskou myš
Hořehledy
</t>
        </r>
      </text>
    </comment>
    <comment ref="L1" authorId="0" shapeId="0" xr:uid="{33CEA9EC-5F80-4E0D-8149-6A7C5E3E0E87}">
      <text>
        <r>
          <rPr>
            <sz val="9"/>
            <color indexed="81"/>
            <rFont val="Tahoma"/>
            <family val="2"/>
            <charset val="238"/>
          </rPr>
          <t>Vánoční turnaj 
Háje</t>
        </r>
      </text>
    </comment>
    <comment ref="M1" authorId="0" shapeId="0" xr:uid="{39B7DB96-ADCF-4A2D-A930-D9E5B4FB6DED}">
      <text>
        <r>
          <rPr>
            <sz val="9"/>
            <color indexed="81"/>
            <rFont val="Tahoma"/>
            <family val="2"/>
            <charset val="238"/>
          </rPr>
          <t>Dragon Press Open 
Hořehledy</t>
        </r>
      </text>
    </comment>
    <comment ref="N1" authorId="0" shapeId="0" xr:uid="{7D1F9DE5-FB74-4EC0-A497-2A333C9D95F2}">
      <text>
        <r>
          <rPr>
            <sz val="9"/>
            <color indexed="81"/>
            <rFont val="Tahoma"/>
            <family val="2"/>
            <charset val="238"/>
          </rPr>
          <t xml:space="preserve">SUMMER TOUR
Rakousko, Česko, Slovensko
</t>
        </r>
      </text>
    </comment>
    <comment ref="O1" authorId="0" shapeId="0" xr:uid="{9D03D180-EFF9-4A3A-8B4C-F508809D9E09}">
      <text>
        <r>
          <rPr>
            <sz val="9"/>
            <color indexed="81"/>
            <rFont val="Tahoma"/>
            <family val="2"/>
            <charset val="238"/>
          </rPr>
          <t xml:space="preserve">Středočeský turnaj
Loreta Pyšely
</t>
        </r>
      </text>
    </comment>
    <comment ref="P1" authorId="0" shapeId="0" xr:uid="{38FA815E-3876-40E1-8FE2-357CE010CA87}">
      <text>
        <r>
          <rPr>
            <sz val="9"/>
            <color indexed="81"/>
            <rFont val="Tahoma"/>
            <family val="2"/>
            <charset val="238"/>
          </rPr>
          <t xml:space="preserve">Hořehledský král a královna
Hořehledy
</t>
        </r>
      </text>
    </comment>
    <comment ref="Q1" authorId="0" shapeId="0" xr:uid="{E7BD7010-08A6-4D1A-82B2-7ADFED7B06CD}">
      <text>
        <r>
          <rPr>
            <sz val="9"/>
            <color indexed="81"/>
            <rFont val="Tahoma"/>
            <family val="2"/>
            <charset val="238"/>
          </rPr>
          <t xml:space="preserve">Příbramský turnaj
Čertovo Břemeno
</t>
        </r>
      </text>
    </comment>
    <comment ref="R1" authorId="0" shapeId="0" xr:uid="{6A6C139A-49C6-483D-B416-7CD622E6756A}">
      <text>
        <r>
          <rPr>
            <sz val="9"/>
            <color indexed="81"/>
            <rFont val="Tahoma"/>
            <family val="2"/>
            <charset val="238"/>
          </rPr>
          <t xml:space="preserve">NEW COURSE 2022
Panorama Golf Kácov
</t>
        </r>
      </text>
    </comment>
    <comment ref="S1" authorId="0" shapeId="0" xr:uid="{F8A583BF-D54A-4378-8C5F-66C9FEE15371}">
      <text>
        <r>
          <rPr>
            <sz val="9"/>
            <color indexed="81"/>
            <rFont val="Tahoma"/>
            <family val="2"/>
            <charset val="238"/>
          </rPr>
          <t xml:space="preserve">PeFraJaFra aneb "Bylo nám 60"
Alfrédov
</t>
        </r>
      </text>
    </comment>
    <comment ref="T1" authorId="2" shapeId="0" xr:uid="{3D26FB58-0BC3-44CD-B8A9-F75AF33E26BA}">
      <text>
        <r>
          <rPr>
            <sz val="9"/>
            <color indexed="81"/>
            <rFont val="Tahoma"/>
            <family val="2"/>
            <charset val="238"/>
          </rPr>
          <t xml:space="preserve">Praporkový turnaj
Háje
</t>
        </r>
      </text>
    </comment>
    <comment ref="U1" authorId="0" shapeId="0" xr:uid="{0C22A67F-7C35-42F8-B443-8B85FA1CA220}">
      <text>
        <r>
          <rPr>
            <sz val="9"/>
            <color indexed="81"/>
            <rFont val="Tahoma"/>
            <family val="2"/>
            <charset val="238"/>
          </rPr>
          <t xml:space="preserve">Západní turnaj
Cihelny
</t>
        </r>
      </text>
    </comment>
    <comment ref="V1" authorId="2" shapeId="0" xr:uid="{E33EC8AE-780E-471C-81C6-F294A2C67032}">
      <text>
        <r>
          <rPr>
            <sz val="9"/>
            <color indexed="81"/>
            <rFont val="Tahoma"/>
            <family val="2"/>
            <charset val="238"/>
          </rPr>
          <t xml:space="preserve">OAKS PRAGUE tournament
Golf Club OAKS PRAGUE
</t>
        </r>
      </text>
    </comment>
    <comment ref="W1" authorId="2" shapeId="0" xr:uid="{A58C28C2-11C6-4FCC-B1C5-AF461AE713E3}">
      <text>
        <r>
          <rPr>
            <sz val="9"/>
            <color indexed="81"/>
            <rFont val="Tahoma"/>
            <family val="2"/>
            <charset val="238"/>
          </rPr>
          <t xml:space="preserve">Karlovarský turnaj
Olšovy Vrata
</t>
        </r>
      </text>
    </comment>
    <comment ref="X1" authorId="0" shapeId="0" xr:uid="{EF968F07-CC42-47A4-AE1E-DDCF376D7666}">
      <text>
        <r>
          <rPr>
            <sz val="9"/>
            <color indexed="81"/>
            <rFont val="Tahoma"/>
            <family val="2"/>
            <charset val="238"/>
          </rPr>
          <t xml:space="preserve">Svatováclavský turnaj
Furth im Wald
</t>
        </r>
      </text>
    </comment>
    <comment ref="Y1" authorId="0" shapeId="0" xr:uid="{487B5926-A624-41AB-89D2-7AF8A0909BCF}">
      <text>
        <r>
          <rPr>
            <sz val="9"/>
            <color indexed="81"/>
            <rFont val="Tahoma"/>
            <family val="2"/>
            <charset val="238"/>
          </rPr>
          <t xml:space="preserve">Finále PGL 2022
Hořehledy
</t>
        </r>
      </text>
    </comment>
    <comment ref="Z1" authorId="0" shapeId="0" xr:uid="{5C9AEF14-8C76-4128-B791-FCD13F3EEAE0}">
      <text>
        <r>
          <rPr>
            <sz val="9"/>
            <color indexed="81"/>
            <rFont val="Tahoma"/>
            <family val="2"/>
            <charset val="238"/>
          </rPr>
          <t>Hořehledy
Finále PGL</t>
        </r>
      </text>
    </comment>
    <comment ref="E94" authorId="0" shapeId="0" xr:uid="{D55D4630-6339-499E-BEFF-7159CEA48B7B}">
      <text>
        <r>
          <rPr>
            <sz val="9"/>
            <color indexed="81"/>
            <rFont val="Tahoma"/>
            <family val="2"/>
            <charset val="238"/>
          </rPr>
          <t>Startovní turnaj 2022
Podbořánky</t>
        </r>
      </text>
    </comment>
    <comment ref="F94" authorId="1" shapeId="0" xr:uid="{B0DD5BFD-BEEB-450C-A66C-0E116F565E81}">
      <text>
        <r>
          <rPr>
            <sz val="9"/>
            <color indexed="81"/>
            <rFont val="Tahoma"/>
            <family val="2"/>
            <charset val="238"/>
          </rPr>
          <t xml:space="preserve">řáHOLEC MEMORIÁL 
Hořehledy
</t>
        </r>
      </text>
    </comment>
    <comment ref="G94" authorId="0" shapeId="0" xr:uid="{1BAAA322-A120-498F-8106-057066D6DA8C}">
      <text>
        <r>
          <rPr>
            <sz val="9"/>
            <color indexed="81"/>
            <rFont val="Tahoma"/>
            <family val="2"/>
            <charset val="238"/>
          </rPr>
          <t xml:space="preserve">Větrný turnaj
Golf club Mstětice
</t>
        </r>
      </text>
    </comment>
    <comment ref="H94" authorId="1" shapeId="0" xr:uid="{4DD43DC1-4DD9-46A8-84D3-AB7B318F8B6C}">
      <text>
        <r>
          <rPr>
            <sz val="9"/>
            <color indexed="81"/>
            <rFont val="Tahoma"/>
            <family val="2"/>
            <charset val="238"/>
          </rPr>
          <t xml:space="preserve">Memoriál Pepy Tremla
Oberzwiesselau
</t>
        </r>
      </text>
    </comment>
    <comment ref="I94" authorId="1" shapeId="0" xr:uid="{61460B74-E3BF-4165-9155-9BD4D9D7653D}">
      <text>
        <r>
          <rPr>
            <sz val="9"/>
            <color indexed="81"/>
            <rFont val="Tahoma"/>
            <family val="2"/>
            <charset val="238"/>
          </rPr>
          <t xml:space="preserve">Jubilejní turnaj
Greensgate Dýšina
</t>
        </r>
      </text>
    </comment>
    <comment ref="J94" authorId="2" shapeId="0" xr:uid="{6C653BE0-1D21-4623-8919-35BAD11EF7BD}">
      <text>
        <r>
          <rPr>
            <sz val="9"/>
            <color indexed="81"/>
            <rFont val="Tahoma"/>
            <family val="2"/>
            <charset val="238"/>
          </rPr>
          <t xml:space="preserve">OAKS PRAGUE tournament
Golf Club OAKS PRAGUE
</t>
        </r>
      </text>
    </comment>
    <comment ref="K94" authorId="1" shapeId="0" xr:uid="{E1B4A878-ADC1-451E-8418-6000DB2A289D}">
      <text>
        <r>
          <rPr>
            <sz val="9"/>
            <color indexed="81"/>
            <rFont val="Tahoma"/>
            <family val="2"/>
            <charset val="238"/>
          </rPr>
          <t xml:space="preserve">O Hořehledskou myš
Hořehledy
</t>
        </r>
      </text>
    </comment>
    <comment ref="L94" authorId="0" shapeId="0" xr:uid="{B8E8660C-A383-4419-9173-3A6E6B969A48}">
      <text>
        <r>
          <rPr>
            <sz val="9"/>
            <color indexed="81"/>
            <rFont val="Tahoma"/>
            <family val="2"/>
            <charset val="238"/>
          </rPr>
          <t>Vánoční turnaj 
Háje</t>
        </r>
      </text>
    </comment>
    <comment ref="M94" authorId="0" shapeId="0" xr:uid="{024E958E-C147-4F33-AFD0-99CA1CEA4BBF}">
      <text>
        <r>
          <rPr>
            <sz val="9"/>
            <color indexed="81"/>
            <rFont val="Tahoma"/>
            <family val="2"/>
            <charset val="238"/>
          </rPr>
          <t>Dragon Press Open 
Hořehledy</t>
        </r>
      </text>
    </comment>
    <comment ref="N94" authorId="0" shapeId="0" xr:uid="{2E3749B2-D987-4DC8-A1E3-6DB9373110CD}">
      <text>
        <r>
          <rPr>
            <sz val="9"/>
            <color indexed="81"/>
            <rFont val="Tahoma"/>
            <family val="2"/>
            <charset val="238"/>
          </rPr>
          <t xml:space="preserve">SUMMER TOUR
Rakousko, Česko, Slovensko
</t>
        </r>
      </text>
    </comment>
    <comment ref="O94" authorId="0" shapeId="0" xr:uid="{B41FE241-12AB-4FEB-ADC0-2BFD3AE67C3F}">
      <text>
        <r>
          <rPr>
            <sz val="9"/>
            <color indexed="81"/>
            <rFont val="Tahoma"/>
            <family val="2"/>
            <charset val="238"/>
          </rPr>
          <t xml:space="preserve">Středočeský turnaj
Loreta Pyšely
</t>
        </r>
      </text>
    </comment>
    <comment ref="P94" authorId="0" shapeId="0" xr:uid="{498B5EB1-A5F3-42B4-8224-1ED8F9AD7D57}">
      <text>
        <r>
          <rPr>
            <sz val="9"/>
            <color indexed="81"/>
            <rFont val="Tahoma"/>
            <family val="2"/>
            <charset val="238"/>
          </rPr>
          <t xml:space="preserve">Hořehledský král a královna
Hořehledy
</t>
        </r>
      </text>
    </comment>
    <comment ref="Q94" authorId="0" shapeId="0" xr:uid="{11959A61-F424-46BB-977A-4638C431CA3D}">
      <text>
        <r>
          <rPr>
            <sz val="9"/>
            <color indexed="81"/>
            <rFont val="Tahoma"/>
            <family val="2"/>
            <charset val="238"/>
          </rPr>
          <t xml:space="preserve">Příbramský turnaj
Čertovo Břemeno
</t>
        </r>
      </text>
    </comment>
    <comment ref="R94" authorId="0" shapeId="0" xr:uid="{3C4F904A-F3EB-4197-946C-D1B1C26BF375}">
      <text>
        <r>
          <rPr>
            <sz val="9"/>
            <color indexed="81"/>
            <rFont val="Tahoma"/>
            <family val="2"/>
            <charset val="238"/>
          </rPr>
          <t xml:space="preserve">NEW COURSE 2022
Panorama Golf Kácov
</t>
        </r>
      </text>
    </comment>
    <comment ref="S94" authorId="0" shapeId="0" xr:uid="{FBB805D2-8BB2-4A53-A2DB-0A1AF071DF34}">
      <text>
        <r>
          <rPr>
            <sz val="9"/>
            <color indexed="81"/>
            <rFont val="Tahoma"/>
            <family val="2"/>
            <charset val="238"/>
          </rPr>
          <t xml:space="preserve">PeFraJaFra aneb "Bylo nám 60"
Alfrédov
</t>
        </r>
      </text>
    </comment>
    <comment ref="T94" authorId="2" shapeId="0" xr:uid="{386D3B86-6EED-4EFB-A4A2-64F2426F36E2}">
      <text>
        <r>
          <rPr>
            <sz val="9"/>
            <color indexed="81"/>
            <rFont val="Tahoma"/>
            <family val="2"/>
            <charset val="238"/>
          </rPr>
          <t xml:space="preserve">Praporkový turnaj
Háje
</t>
        </r>
      </text>
    </comment>
    <comment ref="U94" authorId="0" shapeId="0" xr:uid="{93B285B3-67C7-4707-ACAE-414E3057504B}">
      <text>
        <r>
          <rPr>
            <sz val="9"/>
            <color indexed="81"/>
            <rFont val="Tahoma"/>
            <family val="2"/>
            <charset val="238"/>
          </rPr>
          <t xml:space="preserve">Západní turnaj
Cihelny
</t>
        </r>
      </text>
    </comment>
    <comment ref="V94" authorId="2" shapeId="0" xr:uid="{BA32355D-BDCE-455C-9D9B-955109EDA00B}">
      <text>
        <r>
          <rPr>
            <sz val="9"/>
            <color indexed="81"/>
            <rFont val="Tahoma"/>
            <family val="2"/>
            <charset val="238"/>
          </rPr>
          <t xml:space="preserve">OAKS PRAGUE tournament
Golf Club OAKS PRAGUE
</t>
        </r>
      </text>
    </comment>
    <comment ref="W94" authorId="2" shapeId="0" xr:uid="{617E55F0-3710-407B-BABE-425C875EA2A2}">
      <text>
        <r>
          <rPr>
            <sz val="9"/>
            <color indexed="81"/>
            <rFont val="Tahoma"/>
            <family val="2"/>
            <charset val="238"/>
          </rPr>
          <t xml:space="preserve">Karlovarský turnaj
Olšovy Vrata
</t>
        </r>
      </text>
    </comment>
    <comment ref="X94" authorId="0" shapeId="0" xr:uid="{D0F54FE3-F316-4D48-94E6-BE391FA1B2BC}">
      <text>
        <r>
          <rPr>
            <sz val="9"/>
            <color indexed="81"/>
            <rFont val="Tahoma"/>
            <family val="2"/>
            <charset val="238"/>
          </rPr>
          <t xml:space="preserve">Svatováclavský turnaj
Furth im Wald
</t>
        </r>
      </text>
    </comment>
    <comment ref="Y94" authorId="0" shapeId="0" xr:uid="{15D141AA-EB6D-4CC2-B67F-F9D9B09CC065}">
      <text>
        <r>
          <rPr>
            <sz val="9"/>
            <color indexed="81"/>
            <rFont val="Tahoma"/>
            <family val="2"/>
            <charset val="238"/>
          </rPr>
          <t xml:space="preserve">Finále PGL 2022
Hořehledy
</t>
        </r>
      </text>
    </comment>
    <comment ref="Z94" authorId="0" shapeId="0" xr:uid="{00000000-0006-0000-0000-000014000000}">
      <text>
        <r>
          <rPr>
            <sz val="9"/>
            <color indexed="81"/>
            <rFont val="Tahoma"/>
            <family val="2"/>
            <charset val="238"/>
          </rPr>
          <t>Hořehledy
Finále PGL</t>
        </r>
      </text>
    </comment>
  </commentList>
</comments>
</file>

<file path=xl/sharedStrings.xml><?xml version="1.0" encoding="utf-8"?>
<sst xmlns="http://schemas.openxmlformats.org/spreadsheetml/2006/main" count="185" uniqueCount="159">
  <si>
    <t>pořadí</t>
  </si>
  <si>
    <t>Jméno</t>
  </si>
  <si>
    <t>CELKEM</t>
  </si>
  <si>
    <t>1.5.</t>
  </si>
  <si>
    <t>28.9.</t>
  </si>
  <si>
    <t>JAMKOVKA</t>
  </si>
  <si>
    <t>průměr</t>
  </si>
  <si>
    <t>Mašek Pavel</t>
  </si>
  <si>
    <t>Majer Josef</t>
  </si>
  <si>
    <t>Loukota Radek</t>
  </si>
  <si>
    <t>Štumbauer Pavel</t>
  </si>
  <si>
    <t xml:space="preserve">Schneider Tomáš </t>
  </si>
  <si>
    <t>Kobásko Roman</t>
  </si>
  <si>
    <t>Grim Petr</t>
  </si>
  <si>
    <t>Pilousek Zdeněk</t>
  </si>
  <si>
    <t>Havelka Roman</t>
  </si>
  <si>
    <t>Svoboda Miloš</t>
  </si>
  <si>
    <t>Procházka Vladimír</t>
  </si>
  <si>
    <t>Hörner Viki</t>
  </si>
  <si>
    <t>Soukup Václav</t>
  </si>
  <si>
    <t>Šálek František</t>
  </si>
  <si>
    <t>Pešťák Kamil</t>
  </si>
  <si>
    <t>Čihák Zdeněk</t>
  </si>
  <si>
    <t>Petrů Tomáš</t>
  </si>
  <si>
    <t>Bayer Karel</t>
  </si>
  <si>
    <t>Hamouz Václav</t>
  </si>
  <si>
    <t>Blažek Luděk</t>
  </si>
  <si>
    <t>Král Martin</t>
  </si>
  <si>
    <t>Ješina Slavomír</t>
  </si>
  <si>
    <t>Beneš Vladimír</t>
  </si>
  <si>
    <t>Břečka Petr</t>
  </si>
  <si>
    <t>Bytel Karel</t>
  </si>
  <si>
    <t>Grim Matěj</t>
  </si>
  <si>
    <t>Hajný Jan</t>
  </si>
  <si>
    <t>Kopčák Martin</t>
  </si>
  <si>
    <t>Kosnar Tomáš</t>
  </si>
  <si>
    <t>Kozar Zdeněk</t>
  </si>
  <si>
    <t>Král Zdeněk</t>
  </si>
  <si>
    <t>Kvapil Radek</t>
  </si>
  <si>
    <t>Maxa Jiří</t>
  </si>
  <si>
    <t>Palkoska Aleš</t>
  </si>
  <si>
    <t>Růžička Vladimír</t>
  </si>
  <si>
    <t>Spěváček František</t>
  </si>
  <si>
    <t>Špirk Václav</t>
  </si>
  <si>
    <t>Šťastný František</t>
  </si>
  <si>
    <t>Vacek Pavel</t>
  </si>
  <si>
    <t>Váňa Pavel</t>
  </si>
  <si>
    <t>Zeman Dušan</t>
  </si>
  <si>
    <t>Tremlová Jitka</t>
  </si>
  <si>
    <t>Grimová Jana</t>
  </si>
  <si>
    <t>Vítková Dana</t>
  </si>
  <si>
    <t xml:space="preserve">Pešťáková Gabriela </t>
  </si>
  <si>
    <t>Steinbachová Hana</t>
  </si>
  <si>
    <t>Benešová Hana</t>
  </si>
  <si>
    <t>Blažková Bára</t>
  </si>
  <si>
    <t>Blažková Tereza</t>
  </si>
  <si>
    <t>Dvořáková Klára</t>
  </si>
  <si>
    <t>Králová Věra</t>
  </si>
  <si>
    <t>Palkosková Irena</t>
  </si>
  <si>
    <t>Pilousková Tereza</t>
  </si>
  <si>
    <t>Soukupová Renáta</t>
  </si>
  <si>
    <t>Vacková Eva</t>
  </si>
  <si>
    <t>Vajnerová Lidie</t>
  </si>
  <si>
    <t>Počet hráčů</t>
  </si>
  <si>
    <t>Kobásková Mochnáčová Lenka</t>
  </si>
  <si>
    <t>Kosohorský Tomáš</t>
  </si>
  <si>
    <t>Ausberger Karel</t>
  </si>
  <si>
    <t>Šimonek Jiří</t>
  </si>
  <si>
    <t>Kozarová Hana</t>
  </si>
  <si>
    <t>Krausová Markéta</t>
  </si>
  <si>
    <t>Vágner Václav</t>
  </si>
  <si>
    <t>5.9.</t>
  </si>
  <si>
    <t>Šklebený Vítězslav</t>
  </si>
  <si>
    <t>Vlček Josef</t>
  </si>
  <si>
    <t>Pánik Jaroslav</t>
  </si>
  <si>
    <t>Ryneš Michal</t>
  </si>
  <si>
    <t>Tyc Michal</t>
  </si>
  <si>
    <t>celkem      (bez odečtu)</t>
  </si>
  <si>
    <t>Čunát Aleš</t>
  </si>
  <si>
    <t>Mochnáčová Michaela</t>
  </si>
  <si>
    <t>Lang Rudolf</t>
  </si>
  <si>
    <t>Tůma Marek</t>
  </si>
  <si>
    <t>Černoch Lukáš</t>
  </si>
  <si>
    <t>Babej Petr</t>
  </si>
  <si>
    <t>Löffelmannová Markéta</t>
  </si>
  <si>
    <t>Macek Alois</t>
  </si>
  <si>
    <t>Muchna Miroslav</t>
  </si>
  <si>
    <t>24.4.</t>
  </si>
  <si>
    <t>8.5.</t>
  </si>
  <si>
    <t>1.6.</t>
  </si>
  <si>
    <t>22.8.</t>
  </si>
  <si>
    <t>4.9.</t>
  </si>
  <si>
    <t>Václavík Pavel</t>
  </si>
  <si>
    <t>Zíma Vladimír</t>
  </si>
  <si>
    <t>Slíva Luděk</t>
  </si>
  <si>
    <t>Ženíšek Václav</t>
  </si>
  <si>
    <t>Mrázik Jiří</t>
  </si>
  <si>
    <t>Kempf Tomáš</t>
  </si>
  <si>
    <t>Will Roman</t>
  </si>
  <si>
    <t>Sýkorová Simona</t>
  </si>
  <si>
    <t>Váňová Renata</t>
  </si>
  <si>
    <t>Petrušová Libuše</t>
  </si>
  <si>
    <t>Ženíšková Zdeňka</t>
  </si>
  <si>
    <t>Šnour Karel</t>
  </si>
  <si>
    <t>Škrášková Radomíra</t>
  </si>
  <si>
    <t>Vacek Aleš</t>
  </si>
  <si>
    <t>Pitrová Martina</t>
  </si>
  <si>
    <t>16.4.</t>
  </si>
  <si>
    <t>CELKEM      (bez odečtu)</t>
  </si>
  <si>
    <t>CELKEM            (po odečtu)</t>
  </si>
  <si>
    <t>Kydlíček Pavel</t>
  </si>
  <si>
    <t>Horák Milan</t>
  </si>
  <si>
    <t>Holub Ladislav</t>
  </si>
  <si>
    <t>Gola Daniel</t>
  </si>
  <si>
    <t>Pitra Tomáš</t>
  </si>
  <si>
    <t>Kydlíčková Václava</t>
  </si>
  <si>
    <t>23.5.</t>
  </si>
  <si>
    <t>19.6.</t>
  </si>
  <si>
    <t>12.6.</t>
  </si>
  <si>
    <t>25.6.</t>
  </si>
  <si>
    <t>1.-6.7.</t>
  </si>
  <si>
    <t>23.7.</t>
  </si>
  <si>
    <t>7.8.</t>
  </si>
  <si>
    <t>13.8.</t>
  </si>
  <si>
    <t>27.8.</t>
  </si>
  <si>
    <t>17.9.</t>
  </si>
  <si>
    <t>9.10.</t>
  </si>
  <si>
    <t>odehrané turnaje</t>
  </si>
  <si>
    <t>Sladovník Milan</t>
  </si>
  <si>
    <t>Blažek Josef</t>
  </si>
  <si>
    <t>Churavá Iveta</t>
  </si>
  <si>
    <t>Čermák Petr</t>
  </si>
  <si>
    <t>Blažková Eva</t>
  </si>
  <si>
    <t>Menclová Šárka</t>
  </si>
  <si>
    <t>Košanová Martina</t>
  </si>
  <si>
    <t>Grim Petr st.</t>
  </si>
  <si>
    <t>Holub František</t>
  </si>
  <si>
    <t>Kubánek Jaroslav</t>
  </si>
  <si>
    <t>Calta Karel</t>
  </si>
  <si>
    <t>Hudáček Vladimír</t>
  </si>
  <si>
    <t>Vrba Michal</t>
  </si>
  <si>
    <t>Trhlík Zbyněk</t>
  </si>
  <si>
    <t>Fremr Michal</t>
  </si>
  <si>
    <t>Kout Jan</t>
  </si>
  <si>
    <t>Borek Pavel</t>
  </si>
  <si>
    <t>Lanzendorf Martin</t>
  </si>
  <si>
    <t>Fučík Lukáš</t>
  </si>
  <si>
    <t>Bečkovský Pavel</t>
  </si>
  <si>
    <t>Carván Lukáš</t>
  </si>
  <si>
    <t>Rokytová Jitka</t>
  </si>
  <si>
    <t>Sladovníková Pavla</t>
  </si>
  <si>
    <t>Stehlíková Dagmar</t>
  </si>
  <si>
    <t>Matasová Vladislava</t>
  </si>
  <si>
    <t>Lesáková Ala</t>
  </si>
  <si>
    <t>Koutová Michaela</t>
  </si>
  <si>
    <t>14.9.</t>
  </si>
  <si>
    <t>Švajková Alena</t>
  </si>
  <si>
    <t>Willová Vlasta</t>
  </si>
  <si>
    <t>Bečkovský Oliver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</si>
</sst>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8" x14ac:knownFonts="1">
    <font>
      <sz val="10"/>
      <color indexed="8"/>
      <name val="Arial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9"/>
      <color indexed="81"/>
      <name val="Tahoma"/>
      <family val="2"/>
      <charset val="238"/>
    </font>
    <font>
      <b/>
      <u/>
      <sz val="11"/>
      <name val="Calibri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4" fillId="0" borderId="1" applyNumberFormat="0" applyFill="0" applyAlignment="0" applyProtection="0"/>
    <xf numFmtId="0" fontId="21" fillId="16" borderId="2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9" fillId="18" borderId="6" applyNumberFormat="0" applyFont="0" applyAlignment="0" applyProtection="0"/>
    <xf numFmtId="0" fontId="20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7" borderId="8" applyNumberFormat="0" applyAlignment="0" applyProtection="0"/>
    <xf numFmtId="0" fontId="19" fillId="7" borderId="8" applyNumberFormat="0" applyAlignment="0" applyProtection="0"/>
    <xf numFmtId="0" fontId="18" fillId="7" borderId="9" applyNumberFormat="0" applyAlignment="0" applyProtection="0"/>
    <xf numFmtId="0" fontId="23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</cellStyleXfs>
  <cellXfs count="42">
    <xf numFmtId="0" fontId="0" fillId="0" borderId="0" xfId="0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3" xfId="0" applyFont="1" applyBorder="1"/>
    <xf numFmtId="0" fontId="2" fillId="0" borderId="11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/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2" fontId="5" fillId="0" borderId="0" xfId="0" applyNumberFormat="1" applyFont="1" applyAlignment="1">
      <alignment horizontal="left"/>
    </xf>
    <xf numFmtId="0" fontId="7" fillId="23" borderId="11" xfId="0" applyFont="1" applyFill="1" applyBorder="1" applyAlignment="1">
      <alignment horizontal="center"/>
    </xf>
    <xf numFmtId="0" fontId="5" fillId="23" borderId="11" xfId="0" applyFont="1" applyFill="1" applyBorder="1" applyAlignment="1">
      <alignment horizontal="center"/>
    </xf>
    <xf numFmtId="0" fontId="4" fillId="24" borderId="11" xfId="0" applyFont="1" applyFill="1" applyBorder="1"/>
    <xf numFmtId="0" fontId="8" fillId="24" borderId="11" xfId="0" applyFont="1" applyFill="1" applyBorder="1"/>
    <xf numFmtId="0" fontId="4" fillId="24" borderId="11" xfId="0" applyFont="1" applyFill="1" applyBorder="1" applyAlignment="1">
      <alignment horizontal="left"/>
    </xf>
    <xf numFmtId="0" fontId="6" fillId="0" borderId="0" xfId="0" applyFont="1" applyAlignment="1">
      <alignment vertical="center"/>
    </xf>
    <xf numFmtId="49" fontId="3" fillId="23" borderId="10" xfId="0" applyNumberFormat="1" applyFont="1" applyFill="1" applyBorder="1" applyAlignment="1">
      <alignment horizontal="center" vertical="center"/>
    </xf>
    <xf numFmtId="49" fontId="4" fillId="23" borderId="10" xfId="0" applyNumberFormat="1" applyFont="1" applyFill="1" applyBorder="1" applyAlignment="1">
      <alignment horizontal="center" vertical="center"/>
    </xf>
    <xf numFmtId="49" fontId="4" fillId="23" borderId="10" xfId="0" applyNumberFormat="1" applyFont="1" applyFill="1" applyBorder="1" applyAlignment="1">
      <alignment horizontal="center" vertical="center" wrapText="1"/>
    </xf>
    <xf numFmtId="49" fontId="4" fillId="23" borderId="0" xfId="0" applyNumberFormat="1" applyFont="1" applyFill="1" applyAlignment="1">
      <alignment horizontal="center" vertical="center"/>
    </xf>
    <xf numFmtId="49" fontId="4" fillId="23" borderId="11" xfId="0" applyNumberFormat="1" applyFont="1" applyFill="1" applyBorder="1" applyAlignment="1">
      <alignment horizontal="center" vertical="center"/>
    </xf>
    <xf numFmtId="49" fontId="4" fillId="23" borderId="12" xfId="0" applyNumberFormat="1" applyFont="1" applyFill="1" applyBorder="1" applyAlignment="1">
      <alignment horizontal="center" vertical="center"/>
    </xf>
    <xf numFmtId="164" fontId="5" fillId="23" borderId="0" xfId="0" applyNumberFormat="1" applyFont="1" applyFill="1" applyAlignment="1">
      <alignment horizontal="left" vertical="center"/>
    </xf>
    <xf numFmtId="1" fontId="2" fillId="0" borderId="11" xfId="0" applyNumberFormat="1" applyFont="1" applyBorder="1" applyAlignment="1">
      <alignment horizontal="center"/>
    </xf>
    <xf numFmtId="1" fontId="27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2" fillId="25" borderId="11" xfId="0" applyNumberFormat="1" applyFont="1" applyFill="1" applyBorder="1" applyAlignment="1">
      <alignment horizontal="center"/>
    </xf>
    <xf numFmtId="164" fontId="2" fillId="23" borderId="0" xfId="0" applyNumberFormat="1" applyFont="1" applyFill="1" applyAlignment="1">
      <alignment horizontal="left" vertical="center"/>
    </xf>
    <xf numFmtId="49" fontId="2" fillId="23" borderId="0" xfId="0" applyNumberFormat="1" applyFont="1" applyFill="1" applyAlignment="1">
      <alignment horizontal="left" vertical="center" wrapText="1"/>
    </xf>
    <xf numFmtId="1" fontId="2" fillId="26" borderId="11" xfId="0" applyNumberFormat="1" applyFont="1" applyFill="1" applyBorder="1" applyAlignment="1">
      <alignment horizontal="center"/>
    </xf>
    <xf numFmtId="1" fontId="27" fillId="26" borderId="11" xfId="0" applyNumberFormat="1" applyFont="1" applyFill="1" applyBorder="1" applyAlignment="1">
      <alignment horizontal="center"/>
    </xf>
    <xf numFmtId="0" fontId="2" fillId="26" borderId="11" xfId="0" applyFont="1" applyFill="1" applyBorder="1" applyAlignment="1">
      <alignment horizontal="center"/>
    </xf>
    <xf numFmtId="0" fontId="27" fillId="26" borderId="11" xfId="0" applyFont="1" applyFill="1" applyBorder="1" applyAlignment="1">
      <alignment horizontal="center"/>
    </xf>
    <xf numFmtId="0" fontId="2" fillId="26" borderId="11" xfId="0" applyFont="1" applyFill="1" applyBorder="1" applyAlignment="1">
      <alignment horizontal="center" wrapText="1"/>
    </xf>
  </cellXfs>
  <cellStyles count="42">
    <cellStyle name="20 % – Zvýraznění 1" xfId="1" builtinId="30" customBuiltin="1"/>
    <cellStyle name="20 % – Zvýraznění 2" xfId="2" builtinId="34" customBuiltin="1"/>
    <cellStyle name="20 % – Zvýraznění 3" xfId="3" builtinId="38" customBuiltin="1"/>
    <cellStyle name="20 % – Zvýraznění 4" xfId="4" builtinId="42" customBuiltin="1"/>
    <cellStyle name="20 % – Zvýraznění 5" xfId="5" builtinId="46" customBuiltin="1"/>
    <cellStyle name="20 % – Zvýraznění 6" xfId="6" builtinId="50" customBuiltin="1"/>
    <cellStyle name="40 % – Zvýraznění 1" xfId="7" builtinId="31" customBuiltin="1"/>
    <cellStyle name="40 % – Zvýraznění 2" xfId="8" builtinId="35" customBuiltin="1"/>
    <cellStyle name="40 % – Zvýraznění 3" xfId="9" builtinId="39" customBuiltin="1"/>
    <cellStyle name="40 % – Zvýraznění 4" xfId="10" builtinId="43" customBuiltin="1"/>
    <cellStyle name="40 % – Zvýraznění 5" xfId="11" builtinId="47" customBuiltin="1"/>
    <cellStyle name="40 % – Zvýraznění 6" xfId="12" builtinId="51" customBuiltin="1"/>
    <cellStyle name="60 % – Zvýraznění 1" xfId="13" builtinId="32" customBuiltin="1"/>
    <cellStyle name="60 % – Zvýraznění 2" xfId="14" builtinId="36" customBuiltin="1"/>
    <cellStyle name="60 % – Zvýraznění 3" xfId="15" builtinId="40" customBuiltin="1"/>
    <cellStyle name="60 % – Zvýraznění 4" xfId="16" builtinId="44" customBuiltin="1"/>
    <cellStyle name="60 % – Zvýraznění 5" xfId="17" builtinId="48" customBuiltin="1"/>
    <cellStyle name="60 % – Zvýraznění 6" xfId="18" builtinId="52" customBuiltin="1"/>
    <cellStyle name="Celkem" xfId="19" builtinId="25" customBuiltin="1"/>
    <cellStyle name="Kontrolní buňka" xfId="20" builtinId="23" customBuiltin="1"/>
    <cellStyle name="Nadpis 1" xfId="21" builtinId="16" customBuiltin="1"/>
    <cellStyle name="Nadpis 2" xfId="22" builtinId="17" customBuiltin="1"/>
    <cellStyle name="Nadpis 3" xfId="23" builtinId="18" customBuiltin="1"/>
    <cellStyle name="Nadpis 4" xfId="24" builtinId="19" customBuiltin="1"/>
    <cellStyle name="Název" xfId="25" builtinId="15" customBuiltin="1"/>
    <cellStyle name="Neutrální" xfId="26" builtinId="28" customBuiltin="1"/>
    <cellStyle name="Normální" xfId="0" builtinId="0"/>
    <cellStyle name="Poznámka" xfId="27" builtinId="10" customBuiltin="1"/>
    <cellStyle name="Propojená buňka" xfId="28" builtinId="24" customBuiltin="1"/>
    <cellStyle name="Správně" xfId="29" builtinId="26" customBuiltin="1"/>
    <cellStyle name="Špatně" xfId="30" builtinId="27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52"/>
  <sheetViews>
    <sheetView tabSelected="1" workbookViewId="0">
      <pane ySplit="1" topLeftCell="A2" activePane="bottomLeft" state="frozen"/>
      <selection pane="bottomLeft" activeCell="D91" sqref="D91"/>
    </sheetView>
  </sheetViews>
  <sheetFormatPr defaultColWidth="17.28515625" defaultRowHeight="19.5" customHeight="1" x14ac:dyDescent="0.2"/>
  <cols>
    <col min="1" max="1" width="7.5703125" style="10" customWidth="1"/>
    <col min="2" max="2" width="23" style="10" customWidth="1"/>
    <col min="3" max="3" width="15.42578125" style="10" customWidth="1"/>
    <col min="4" max="4" width="11.85546875" style="10" customWidth="1"/>
    <col min="5" max="25" width="9.5703125" style="10" customWidth="1"/>
    <col min="26" max="26" width="12.28515625" style="10" customWidth="1"/>
    <col min="27" max="27" width="8.5703125" style="10" customWidth="1"/>
    <col min="28" max="28" width="10.5703125" style="10" customWidth="1"/>
    <col min="29" max="29" width="0.140625" style="10" customWidth="1"/>
    <col min="30" max="16384" width="17.28515625" style="10"/>
  </cols>
  <sheetData>
    <row r="1" spans="1:29" s="23" customFormat="1" ht="31.5" customHeight="1" x14ac:dyDescent="0.2">
      <c r="A1" s="24" t="s">
        <v>0</v>
      </c>
      <c r="B1" s="25" t="s">
        <v>1</v>
      </c>
      <c r="C1" s="26" t="s">
        <v>109</v>
      </c>
      <c r="D1" s="26" t="s">
        <v>108</v>
      </c>
      <c r="E1" s="25" t="s">
        <v>107</v>
      </c>
      <c r="F1" s="25" t="s">
        <v>87</v>
      </c>
      <c r="G1" s="25" t="s">
        <v>3</v>
      </c>
      <c r="H1" s="27" t="s">
        <v>88</v>
      </c>
      <c r="I1" s="28" t="s">
        <v>116</v>
      </c>
      <c r="J1" s="28" t="s">
        <v>89</v>
      </c>
      <c r="K1" s="28" t="s">
        <v>118</v>
      </c>
      <c r="L1" s="28" t="s">
        <v>117</v>
      </c>
      <c r="M1" s="29" t="s">
        <v>119</v>
      </c>
      <c r="N1" s="25" t="s">
        <v>120</v>
      </c>
      <c r="O1" s="25" t="s">
        <v>121</v>
      </c>
      <c r="P1" s="25" t="s">
        <v>122</v>
      </c>
      <c r="Q1" s="25" t="s">
        <v>123</v>
      </c>
      <c r="R1" s="25" t="s">
        <v>90</v>
      </c>
      <c r="S1" s="25" t="s">
        <v>124</v>
      </c>
      <c r="T1" s="25" t="s">
        <v>91</v>
      </c>
      <c r="U1" s="25" t="s">
        <v>71</v>
      </c>
      <c r="V1" s="28" t="s">
        <v>155</v>
      </c>
      <c r="W1" s="25" t="s">
        <v>125</v>
      </c>
      <c r="X1" s="25" t="s">
        <v>4</v>
      </c>
      <c r="Y1" s="25" t="s">
        <v>126</v>
      </c>
      <c r="Z1" s="25" t="s">
        <v>5</v>
      </c>
      <c r="AA1" s="35" t="s">
        <v>6</v>
      </c>
      <c r="AB1" s="36" t="s">
        <v>127</v>
      </c>
    </row>
    <row r="2" spans="1:29" ht="19.5" customHeight="1" x14ac:dyDescent="0.25">
      <c r="A2" s="18">
        <v>1</v>
      </c>
      <c r="B2" s="20" t="s">
        <v>72</v>
      </c>
      <c r="C2" s="34">
        <f>LARGE(E2:Y2,1)+LARGE(E2:Y2,2)+LARGE(E2:Y2,3)+LARGE(E2:Y2,4)+LARGE(E2:Y2,5)+LARGE(E2:Y2,6)+LARGE(E2:Y2,7)+LARGE(E2:Y2,8)+LARGE(E2:Y2,9)+LARGE(E2:Y2,10)+Z2</f>
        <v>558</v>
      </c>
      <c r="D2" s="7">
        <f t="shared" ref="D2:D33" si="0">SUM(E2:Z2)</f>
        <v>730</v>
      </c>
      <c r="E2" s="39">
        <v>34</v>
      </c>
      <c r="F2" s="4"/>
      <c r="G2" s="4">
        <v>26</v>
      </c>
      <c r="H2" s="39">
        <v>44</v>
      </c>
      <c r="I2" s="39">
        <v>52</v>
      </c>
      <c r="J2" s="39">
        <v>104</v>
      </c>
      <c r="K2" s="4">
        <v>16</v>
      </c>
      <c r="L2" s="4">
        <v>30</v>
      </c>
      <c r="M2" s="39">
        <v>56</v>
      </c>
      <c r="N2" s="4"/>
      <c r="O2" s="4">
        <v>30</v>
      </c>
      <c r="P2" s="4">
        <v>14</v>
      </c>
      <c r="Q2" s="4">
        <v>34</v>
      </c>
      <c r="R2" s="4"/>
      <c r="S2" s="39">
        <v>54</v>
      </c>
      <c r="T2" s="40">
        <v>34</v>
      </c>
      <c r="U2" s="39">
        <v>56</v>
      </c>
      <c r="V2" s="4"/>
      <c r="W2" s="39">
        <v>32</v>
      </c>
      <c r="X2" s="4">
        <v>24</v>
      </c>
      <c r="Y2" s="39">
        <v>50</v>
      </c>
      <c r="Z2" s="39">
        <v>40</v>
      </c>
      <c r="AA2" s="8">
        <f t="shared" ref="AA2:AA33" si="1">AVERAGE(E2:Z2)</f>
        <v>40.555555555555557</v>
      </c>
      <c r="AB2" s="9">
        <f t="shared" ref="AB2:AB33" si="2">COUNT(E2:Y2)</f>
        <v>17</v>
      </c>
      <c r="AC2" s="34">
        <f t="shared" ref="AC2:AC33" si="3">SUM($C2)</f>
        <v>558</v>
      </c>
    </row>
    <row r="3" spans="1:29" ht="19.5" customHeight="1" x14ac:dyDescent="0.25">
      <c r="A3" s="19">
        <f t="shared" ref="A3:A35" si="4">SUM(A2+1)</f>
        <v>2</v>
      </c>
      <c r="B3" s="20" t="s">
        <v>8</v>
      </c>
      <c r="C3" s="34">
        <f>LARGE(E3:Y3,1)+LARGE(E3:Y3,2)+LARGE(E3:Y3,3)+LARGE(E3:Y3,4)+LARGE(E3:Y3,5)+LARGE(E3:Y3,6)+LARGE(E3:Y3,7)+LARGE(E3:Y3,8)+LARGE(E3:Y3,9)+LARGE(E3:Y3,10)+Z3</f>
        <v>554</v>
      </c>
      <c r="D3" s="7">
        <f t="shared" si="0"/>
        <v>822</v>
      </c>
      <c r="E3" s="4">
        <v>18</v>
      </c>
      <c r="F3" s="4">
        <v>16</v>
      </c>
      <c r="G3" s="4">
        <v>32</v>
      </c>
      <c r="H3" s="39">
        <v>42</v>
      </c>
      <c r="I3" s="39">
        <v>50</v>
      </c>
      <c r="J3" s="39">
        <v>100</v>
      </c>
      <c r="K3" s="4">
        <v>30</v>
      </c>
      <c r="L3" s="4">
        <v>32</v>
      </c>
      <c r="M3" s="39">
        <v>48</v>
      </c>
      <c r="N3" s="40">
        <v>78</v>
      </c>
      <c r="O3" s="4">
        <v>32</v>
      </c>
      <c r="P3" s="4">
        <v>10</v>
      </c>
      <c r="Q3" s="39">
        <v>38</v>
      </c>
      <c r="R3" s="4">
        <v>18</v>
      </c>
      <c r="S3" s="39">
        <v>42</v>
      </c>
      <c r="T3" s="4">
        <v>24</v>
      </c>
      <c r="U3" s="39">
        <v>44</v>
      </c>
      <c r="V3" s="39">
        <v>34</v>
      </c>
      <c r="W3" s="39">
        <v>48</v>
      </c>
      <c r="X3" s="4">
        <v>28</v>
      </c>
      <c r="Y3" s="4">
        <v>28</v>
      </c>
      <c r="Z3" s="39">
        <v>30</v>
      </c>
      <c r="AA3" s="8">
        <f t="shared" si="1"/>
        <v>37.363636363636367</v>
      </c>
      <c r="AB3" s="9">
        <f t="shared" si="2"/>
        <v>21</v>
      </c>
      <c r="AC3" s="34">
        <f t="shared" si="3"/>
        <v>554</v>
      </c>
    </row>
    <row r="4" spans="1:29" ht="19.5" customHeight="1" x14ac:dyDescent="0.25">
      <c r="A4" s="19">
        <f t="shared" si="4"/>
        <v>3</v>
      </c>
      <c r="B4" s="20" t="s">
        <v>12</v>
      </c>
      <c r="C4" s="34">
        <f>LARGE(E4:Y4,1)+LARGE(E4:Y4,2)+LARGE(E4:Y4,3)+LARGE(E4:Y4,4)+LARGE(E4:Y4,5)+LARGE(E4:Y4,6)+LARGE(E4:Y4,7)+LARGE(E4:Y4,8)+LARGE(E4:Y4,9)+LARGE(E4:Y4,10)+Z4</f>
        <v>460</v>
      </c>
      <c r="D4" s="7">
        <f t="shared" si="0"/>
        <v>542</v>
      </c>
      <c r="E4" s="39">
        <v>30</v>
      </c>
      <c r="F4" s="4"/>
      <c r="G4" s="39">
        <v>24</v>
      </c>
      <c r="H4" s="39">
        <v>48</v>
      </c>
      <c r="I4" s="39">
        <v>54</v>
      </c>
      <c r="J4" s="39">
        <v>76</v>
      </c>
      <c r="K4" s="4"/>
      <c r="L4" s="4">
        <v>24</v>
      </c>
      <c r="M4" s="39">
        <v>60</v>
      </c>
      <c r="N4" s="39">
        <v>54</v>
      </c>
      <c r="O4" s="4">
        <v>12</v>
      </c>
      <c r="P4" s="4"/>
      <c r="Q4" s="39">
        <v>24</v>
      </c>
      <c r="R4" s="4"/>
      <c r="S4" s="39">
        <v>38</v>
      </c>
      <c r="T4" s="4">
        <v>20</v>
      </c>
      <c r="U4" s="4">
        <v>8</v>
      </c>
      <c r="V4" s="4">
        <v>18</v>
      </c>
      <c r="W4" s="39">
        <v>52</v>
      </c>
      <c r="X4" s="4"/>
      <c r="Y4" s="4"/>
      <c r="Z4" s="4"/>
      <c r="AA4" s="8">
        <f t="shared" si="1"/>
        <v>36.133333333333333</v>
      </c>
      <c r="AB4" s="9">
        <f t="shared" si="2"/>
        <v>15</v>
      </c>
      <c r="AC4" s="34">
        <f t="shared" si="3"/>
        <v>460</v>
      </c>
    </row>
    <row r="5" spans="1:29" ht="19.5" customHeight="1" x14ac:dyDescent="0.25">
      <c r="A5" s="19">
        <f t="shared" si="4"/>
        <v>4</v>
      </c>
      <c r="B5" s="20" t="s">
        <v>9</v>
      </c>
      <c r="C5" s="34">
        <f>SUM($D5)</f>
        <v>455</v>
      </c>
      <c r="D5" s="7">
        <f t="shared" si="0"/>
        <v>455</v>
      </c>
      <c r="E5" s="39">
        <v>32</v>
      </c>
      <c r="F5" s="4"/>
      <c r="G5" s="4"/>
      <c r="H5" s="39">
        <v>38</v>
      </c>
      <c r="I5" s="39">
        <v>62</v>
      </c>
      <c r="J5" s="39">
        <v>56</v>
      </c>
      <c r="K5" s="4"/>
      <c r="L5" s="4"/>
      <c r="M5" s="39">
        <v>52</v>
      </c>
      <c r="N5" s="4"/>
      <c r="O5" s="39">
        <v>48</v>
      </c>
      <c r="P5" s="4"/>
      <c r="Q5" s="39">
        <v>44</v>
      </c>
      <c r="R5" s="4"/>
      <c r="S5" s="4"/>
      <c r="T5" s="4"/>
      <c r="U5" s="39">
        <v>36</v>
      </c>
      <c r="V5" s="4"/>
      <c r="W5" s="4"/>
      <c r="X5" s="39">
        <v>26</v>
      </c>
      <c r="Y5" s="39">
        <v>41</v>
      </c>
      <c r="Z5" s="39">
        <v>20</v>
      </c>
      <c r="AA5" s="8">
        <f t="shared" si="1"/>
        <v>41.363636363636367</v>
      </c>
      <c r="AB5" s="9">
        <f t="shared" si="2"/>
        <v>10</v>
      </c>
      <c r="AC5" s="34">
        <f t="shared" si="3"/>
        <v>455</v>
      </c>
    </row>
    <row r="6" spans="1:29" ht="19.5" customHeight="1" x14ac:dyDescent="0.25">
      <c r="A6" s="19">
        <f t="shared" si="4"/>
        <v>5</v>
      </c>
      <c r="B6" s="20" t="s">
        <v>7</v>
      </c>
      <c r="C6" s="34">
        <f>SUM($D6)</f>
        <v>451</v>
      </c>
      <c r="D6" s="7">
        <f t="shared" si="0"/>
        <v>451</v>
      </c>
      <c r="E6" s="39">
        <v>44</v>
      </c>
      <c r="F6" s="4"/>
      <c r="G6" s="39">
        <v>42</v>
      </c>
      <c r="H6" s="39">
        <v>46</v>
      </c>
      <c r="I6" s="4"/>
      <c r="J6" s="39">
        <v>94</v>
      </c>
      <c r="K6" s="4"/>
      <c r="L6" s="40">
        <v>34</v>
      </c>
      <c r="M6" s="4"/>
      <c r="N6" s="4"/>
      <c r="O6" s="39">
        <v>14</v>
      </c>
      <c r="P6" s="4"/>
      <c r="Q6" s="4"/>
      <c r="R6" s="4"/>
      <c r="S6" s="39">
        <v>56</v>
      </c>
      <c r="T6" s="4"/>
      <c r="U6" s="39">
        <v>46</v>
      </c>
      <c r="V6" s="4"/>
      <c r="W6" s="39">
        <v>16</v>
      </c>
      <c r="X6" s="4"/>
      <c r="Y6" s="39">
        <v>59</v>
      </c>
      <c r="Z6" s="4"/>
      <c r="AA6" s="8">
        <f t="shared" si="1"/>
        <v>45.1</v>
      </c>
      <c r="AB6" s="9">
        <f t="shared" si="2"/>
        <v>10</v>
      </c>
      <c r="AC6" s="34">
        <f t="shared" si="3"/>
        <v>451</v>
      </c>
    </row>
    <row r="7" spans="1:29" ht="19.5" customHeight="1" x14ac:dyDescent="0.25">
      <c r="A7" s="19">
        <f t="shared" si="4"/>
        <v>6</v>
      </c>
      <c r="B7" s="20" t="s">
        <v>26</v>
      </c>
      <c r="C7" s="34">
        <f t="shared" ref="C7:C13" si="5">LARGE(E7:Y7,1)+LARGE(E7:Y7,2)+LARGE(E7:Y7,3)+LARGE(E7:Y7,4)+LARGE(E7:Y7,5)+LARGE(E7:Y7,6)+LARGE(E7:Y7,7)+LARGE(E7:Y7,8)+LARGE(E7:Y7,9)+LARGE(E7:Y7,10)+Z7</f>
        <v>428</v>
      </c>
      <c r="D7" s="7">
        <f t="shared" si="0"/>
        <v>442</v>
      </c>
      <c r="E7" s="4">
        <v>14</v>
      </c>
      <c r="F7" s="4"/>
      <c r="G7" s="39">
        <v>20</v>
      </c>
      <c r="H7" s="39">
        <v>28</v>
      </c>
      <c r="I7" s="39">
        <v>32</v>
      </c>
      <c r="J7" s="39">
        <v>68</v>
      </c>
      <c r="K7" s="4"/>
      <c r="L7" s="4"/>
      <c r="M7" s="4"/>
      <c r="N7" s="39">
        <v>66</v>
      </c>
      <c r="O7" s="39">
        <v>38</v>
      </c>
      <c r="P7" s="4"/>
      <c r="Q7" s="39">
        <v>42</v>
      </c>
      <c r="R7" s="4"/>
      <c r="S7" s="4"/>
      <c r="T7" s="4"/>
      <c r="U7" s="39">
        <v>52</v>
      </c>
      <c r="V7" s="4"/>
      <c r="W7" s="39">
        <v>42</v>
      </c>
      <c r="X7" s="4"/>
      <c r="Y7" s="39">
        <v>20</v>
      </c>
      <c r="Z7" s="39">
        <v>20</v>
      </c>
      <c r="AA7" s="8">
        <f t="shared" si="1"/>
        <v>36.833333333333336</v>
      </c>
      <c r="AB7" s="9">
        <f t="shared" si="2"/>
        <v>11</v>
      </c>
      <c r="AC7" s="34">
        <f t="shared" si="3"/>
        <v>428</v>
      </c>
    </row>
    <row r="8" spans="1:29" ht="19.5" customHeight="1" x14ac:dyDescent="0.25">
      <c r="A8" s="19">
        <f t="shared" si="4"/>
        <v>7</v>
      </c>
      <c r="B8" s="20" t="s">
        <v>78</v>
      </c>
      <c r="C8" s="34">
        <f t="shared" si="5"/>
        <v>423</v>
      </c>
      <c r="D8" s="7">
        <f t="shared" si="0"/>
        <v>457</v>
      </c>
      <c r="E8" s="39">
        <v>22</v>
      </c>
      <c r="F8" s="4"/>
      <c r="G8" s="39">
        <v>22</v>
      </c>
      <c r="H8" s="4"/>
      <c r="I8" s="39">
        <v>42</v>
      </c>
      <c r="J8" s="39">
        <v>40</v>
      </c>
      <c r="K8" s="4"/>
      <c r="L8" s="4"/>
      <c r="M8" s="39">
        <v>42</v>
      </c>
      <c r="N8" s="4"/>
      <c r="O8" s="4"/>
      <c r="P8" s="4"/>
      <c r="Q8" s="4"/>
      <c r="R8" s="40">
        <v>38</v>
      </c>
      <c r="S8" s="40">
        <v>68</v>
      </c>
      <c r="T8" s="4"/>
      <c r="U8" s="39">
        <v>38</v>
      </c>
      <c r="V8" s="4">
        <v>16</v>
      </c>
      <c r="W8" s="39">
        <v>44</v>
      </c>
      <c r="X8" s="4">
        <v>18</v>
      </c>
      <c r="Y8" s="40">
        <v>62</v>
      </c>
      <c r="Z8" s="39">
        <v>5</v>
      </c>
      <c r="AA8" s="8">
        <f t="shared" si="1"/>
        <v>35.153846153846153</v>
      </c>
      <c r="AB8" s="9">
        <f t="shared" si="2"/>
        <v>12</v>
      </c>
      <c r="AC8" s="34">
        <f t="shared" si="3"/>
        <v>423</v>
      </c>
    </row>
    <row r="9" spans="1:29" ht="19.5" customHeight="1" x14ac:dyDescent="0.25">
      <c r="A9" s="19">
        <f t="shared" si="4"/>
        <v>8</v>
      </c>
      <c r="B9" s="20" t="s">
        <v>45</v>
      </c>
      <c r="C9" s="34">
        <f t="shared" si="5"/>
        <v>395</v>
      </c>
      <c r="D9" s="7">
        <f t="shared" si="0"/>
        <v>405</v>
      </c>
      <c r="E9" s="4"/>
      <c r="F9" s="4"/>
      <c r="G9" s="40">
        <v>68</v>
      </c>
      <c r="H9" s="39">
        <v>18</v>
      </c>
      <c r="I9" s="39">
        <v>30</v>
      </c>
      <c r="J9" s="40">
        <v>112</v>
      </c>
      <c r="K9" s="39">
        <v>22</v>
      </c>
      <c r="L9" s="4"/>
      <c r="M9" s="4"/>
      <c r="N9" s="39">
        <v>18</v>
      </c>
      <c r="O9" s="4"/>
      <c r="P9" s="39">
        <v>20</v>
      </c>
      <c r="Q9" s="40">
        <v>56</v>
      </c>
      <c r="R9" s="39">
        <v>14</v>
      </c>
      <c r="S9" s="4"/>
      <c r="T9" s="4"/>
      <c r="U9" s="4"/>
      <c r="V9" s="39">
        <v>32</v>
      </c>
      <c r="W9" s="4"/>
      <c r="X9" s="4"/>
      <c r="Y9" s="4">
        <v>10</v>
      </c>
      <c r="Z9" s="39">
        <v>5</v>
      </c>
      <c r="AA9" s="8">
        <f t="shared" si="1"/>
        <v>33.75</v>
      </c>
      <c r="AB9" s="9">
        <f t="shared" si="2"/>
        <v>11</v>
      </c>
      <c r="AC9" s="34">
        <f t="shared" si="3"/>
        <v>395</v>
      </c>
    </row>
    <row r="10" spans="1:29" ht="19.5" customHeight="1" x14ac:dyDescent="0.25">
      <c r="A10" s="19">
        <f t="shared" si="4"/>
        <v>9</v>
      </c>
      <c r="B10" s="20" t="s">
        <v>20</v>
      </c>
      <c r="C10" s="34">
        <f t="shared" si="5"/>
        <v>395</v>
      </c>
      <c r="D10" s="7">
        <f t="shared" si="0"/>
        <v>407</v>
      </c>
      <c r="E10" s="39">
        <v>48</v>
      </c>
      <c r="F10" s="4"/>
      <c r="G10" s="4">
        <v>6</v>
      </c>
      <c r="H10" s="39">
        <v>36</v>
      </c>
      <c r="I10" s="39">
        <v>38</v>
      </c>
      <c r="J10" s="4"/>
      <c r="K10" s="4"/>
      <c r="L10" s="39">
        <v>8</v>
      </c>
      <c r="M10" s="40">
        <v>64</v>
      </c>
      <c r="N10" s="39">
        <v>30</v>
      </c>
      <c r="O10" s="39">
        <v>44</v>
      </c>
      <c r="P10" s="4"/>
      <c r="Q10" s="39">
        <v>40</v>
      </c>
      <c r="R10" s="4"/>
      <c r="S10" s="39">
        <v>34</v>
      </c>
      <c r="T10" s="4"/>
      <c r="U10" s="4"/>
      <c r="V10" s="4"/>
      <c r="W10" s="4">
        <v>6</v>
      </c>
      <c r="X10" s="4"/>
      <c r="Y10" s="39">
        <v>53</v>
      </c>
      <c r="Z10" s="4"/>
      <c r="AA10" s="8">
        <f t="shared" si="1"/>
        <v>33.916666666666664</v>
      </c>
      <c r="AB10" s="9">
        <f t="shared" si="2"/>
        <v>12</v>
      </c>
      <c r="AC10" s="34">
        <f t="shared" si="3"/>
        <v>395</v>
      </c>
    </row>
    <row r="11" spans="1:29" ht="19.5" customHeight="1" x14ac:dyDescent="0.25">
      <c r="A11" s="19">
        <f t="shared" si="4"/>
        <v>10</v>
      </c>
      <c r="B11" s="20" t="s">
        <v>95</v>
      </c>
      <c r="C11" s="34">
        <f t="shared" si="5"/>
        <v>366</v>
      </c>
      <c r="D11" s="7">
        <f t="shared" si="0"/>
        <v>428</v>
      </c>
      <c r="E11" s="4">
        <v>10</v>
      </c>
      <c r="F11" s="4">
        <v>10</v>
      </c>
      <c r="G11" s="4">
        <v>10</v>
      </c>
      <c r="H11" s="4">
        <v>8</v>
      </c>
      <c r="I11" s="39">
        <v>26</v>
      </c>
      <c r="J11" s="4"/>
      <c r="K11" s="4"/>
      <c r="L11" s="4">
        <v>6</v>
      </c>
      <c r="M11" s="39">
        <v>20</v>
      </c>
      <c r="N11" s="39">
        <v>72</v>
      </c>
      <c r="O11" s="39">
        <v>40</v>
      </c>
      <c r="P11" s="4"/>
      <c r="Q11" s="39">
        <v>50</v>
      </c>
      <c r="R11" s="39">
        <v>16</v>
      </c>
      <c r="S11" s="4">
        <v>12</v>
      </c>
      <c r="T11" s="4">
        <v>6</v>
      </c>
      <c r="U11" s="39">
        <v>42</v>
      </c>
      <c r="V11" s="4"/>
      <c r="W11" s="39">
        <v>20</v>
      </c>
      <c r="X11" s="39">
        <v>38</v>
      </c>
      <c r="Y11" s="39">
        <v>32</v>
      </c>
      <c r="Z11" s="39">
        <v>10</v>
      </c>
      <c r="AA11" s="8">
        <f t="shared" si="1"/>
        <v>23.777777777777779</v>
      </c>
      <c r="AB11" s="9">
        <f t="shared" si="2"/>
        <v>17</v>
      </c>
      <c r="AC11" s="34">
        <f t="shared" si="3"/>
        <v>366</v>
      </c>
    </row>
    <row r="12" spans="1:29" ht="19.5" customHeight="1" x14ac:dyDescent="0.25">
      <c r="A12" s="19">
        <f t="shared" si="4"/>
        <v>11</v>
      </c>
      <c r="B12" s="20" t="s">
        <v>19</v>
      </c>
      <c r="C12" s="34">
        <f t="shared" si="5"/>
        <v>362</v>
      </c>
      <c r="D12" s="7">
        <f t="shared" si="0"/>
        <v>364</v>
      </c>
      <c r="E12" s="4"/>
      <c r="F12" s="4"/>
      <c r="G12" s="39">
        <v>30</v>
      </c>
      <c r="H12" s="39">
        <v>24</v>
      </c>
      <c r="I12" s="41">
        <v>40</v>
      </c>
      <c r="J12" s="39">
        <v>80</v>
      </c>
      <c r="K12" s="4"/>
      <c r="L12" s="4">
        <v>2</v>
      </c>
      <c r="M12" s="39">
        <v>24</v>
      </c>
      <c r="N12" s="39">
        <v>60</v>
      </c>
      <c r="O12" s="39">
        <v>36</v>
      </c>
      <c r="P12" s="4"/>
      <c r="Q12" s="39">
        <v>16</v>
      </c>
      <c r="R12" s="39">
        <v>20</v>
      </c>
      <c r="S12" s="4"/>
      <c r="T12" s="4"/>
      <c r="U12" s="4"/>
      <c r="V12" s="4"/>
      <c r="W12" s="4"/>
      <c r="X12" s="4"/>
      <c r="Y12" s="39">
        <v>22</v>
      </c>
      <c r="Z12" s="39">
        <v>10</v>
      </c>
      <c r="AA12" s="8">
        <f t="shared" si="1"/>
        <v>30.333333333333332</v>
      </c>
      <c r="AB12" s="9">
        <f t="shared" si="2"/>
        <v>11</v>
      </c>
      <c r="AC12" s="34">
        <f t="shared" si="3"/>
        <v>362</v>
      </c>
    </row>
    <row r="13" spans="1:29" ht="19.5" customHeight="1" x14ac:dyDescent="0.25">
      <c r="A13" s="19">
        <f t="shared" si="4"/>
        <v>12</v>
      </c>
      <c r="B13" s="20" t="s">
        <v>14</v>
      </c>
      <c r="C13" s="34">
        <f t="shared" si="5"/>
        <v>359</v>
      </c>
      <c r="D13" s="7">
        <f t="shared" si="0"/>
        <v>415</v>
      </c>
      <c r="E13" s="39">
        <v>46</v>
      </c>
      <c r="F13" s="4"/>
      <c r="G13" s="39">
        <v>36</v>
      </c>
      <c r="H13" s="39">
        <v>30</v>
      </c>
      <c r="I13" s="39">
        <v>48</v>
      </c>
      <c r="J13" s="4"/>
      <c r="K13" s="4"/>
      <c r="L13" s="4">
        <v>12</v>
      </c>
      <c r="M13" s="39">
        <v>28</v>
      </c>
      <c r="N13" s="39">
        <v>24</v>
      </c>
      <c r="O13" s="4"/>
      <c r="P13" s="4"/>
      <c r="Q13" s="39">
        <v>36</v>
      </c>
      <c r="R13" s="4"/>
      <c r="S13" s="39">
        <v>36</v>
      </c>
      <c r="T13" s="39">
        <v>32</v>
      </c>
      <c r="U13" s="4">
        <v>20</v>
      </c>
      <c r="V13" s="4"/>
      <c r="W13" s="39">
        <v>36</v>
      </c>
      <c r="X13" s="4"/>
      <c r="Y13" s="39">
        <v>26</v>
      </c>
      <c r="Z13" s="39">
        <v>5</v>
      </c>
      <c r="AA13" s="8">
        <f t="shared" si="1"/>
        <v>29.642857142857142</v>
      </c>
      <c r="AB13" s="9">
        <f t="shared" si="2"/>
        <v>13</v>
      </c>
      <c r="AC13" s="34">
        <f t="shared" si="3"/>
        <v>359</v>
      </c>
    </row>
    <row r="14" spans="1:29" ht="19.5" customHeight="1" x14ac:dyDescent="0.25">
      <c r="A14" s="19">
        <f t="shared" si="4"/>
        <v>13</v>
      </c>
      <c r="B14" s="20" t="s">
        <v>98</v>
      </c>
      <c r="C14" s="34">
        <f>SUM($D14)</f>
        <v>355</v>
      </c>
      <c r="D14" s="7">
        <f t="shared" si="0"/>
        <v>355</v>
      </c>
      <c r="E14" s="4"/>
      <c r="F14" s="4"/>
      <c r="G14" s="39">
        <v>38</v>
      </c>
      <c r="H14" s="4"/>
      <c r="I14" s="40">
        <v>66</v>
      </c>
      <c r="J14" s="4"/>
      <c r="K14" s="4"/>
      <c r="L14" s="39">
        <v>20</v>
      </c>
      <c r="M14" s="4"/>
      <c r="N14" s="39">
        <v>48</v>
      </c>
      <c r="O14" s="4"/>
      <c r="P14" s="4"/>
      <c r="Q14" s="39">
        <v>28</v>
      </c>
      <c r="R14" s="4"/>
      <c r="S14" s="39">
        <v>18</v>
      </c>
      <c r="T14" s="4"/>
      <c r="U14" s="39">
        <v>50</v>
      </c>
      <c r="V14" s="4"/>
      <c r="W14" s="4"/>
      <c r="X14" s="40">
        <v>40</v>
      </c>
      <c r="Y14" s="39">
        <v>47</v>
      </c>
      <c r="Z14" s="4"/>
      <c r="AA14" s="8">
        <f t="shared" si="1"/>
        <v>39.444444444444443</v>
      </c>
      <c r="AB14" s="9">
        <f t="shared" si="2"/>
        <v>9</v>
      </c>
      <c r="AC14" s="34">
        <f t="shared" si="3"/>
        <v>355</v>
      </c>
    </row>
    <row r="15" spans="1:29" ht="19.5" customHeight="1" x14ac:dyDescent="0.25">
      <c r="A15" s="19">
        <f t="shared" si="4"/>
        <v>14</v>
      </c>
      <c r="B15" s="20" t="s">
        <v>21</v>
      </c>
      <c r="C15" s="34">
        <f>LARGE(E15:Y15,1)+LARGE(E15:Y15,2)+LARGE(E15:Y15,3)+LARGE(E15:Y15,4)+LARGE(E15:Y15,5)+LARGE(E15:Y15,6)+LARGE(E15:Y15,7)+LARGE(E15:Y15,8)+LARGE(E15:Y15,9)+LARGE(E15:Y15,10)+Z15</f>
        <v>351</v>
      </c>
      <c r="D15" s="7">
        <f t="shared" si="0"/>
        <v>463</v>
      </c>
      <c r="E15" s="39">
        <v>50</v>
      </c>
      <c r="F15" s="4">
        <v>12</v>
      </c>
      <c r="G15" s="4">
        <v>8</v>
      </c>
      <c r="H15" s="4">
        <v>10</v>
      </c>
      <c r="I15" s="4">
        <v>10</v>
      </c>
      <c r="J15" s="39">
        <v>36</v>
      </c>
      <c r="K15" s="4">
        <v>6</v>
      </c>
      <c r="L15" s="4">
        <v>14</v>
      </c>
      <c r="M15" s="4">
        <v>14</v>
      </c>
      <c r="N15" s="39">
        <v>36</v>
      </c>
      <c r="O15" s="39">
        <v>46</v>
      </c>
      <c r="P15" s="4">
        <v>2</v>
      </c>
      <c r="Q15" s="39">
        <v>54</v>
      </c>
      <c r="R15" s="4">
        <v>12</v>
      </c>
      <c r="S15" s="39">
        <v>30</v>
      </c>
      <c r="T15" s="39">
        <v>22</v>
      </c>
      <c r="U15" s="39">
        <v>24</v>
      </c>
      <c r="V15" s="4">
        <v>12</v>
      </c>
      <c r="W15" s="39">
        <v>34</v>
      </c>
      <c r="X15" s="39">
        <v>14</v>
      </c>
      <c r="Y15" s="4">
        <v>12</v>
      </c>
      <c r="Z15" s="39">
        <v>5</v>
      </c>
      <c r="AA15" s="8">
        <f t="shared" si="1"/>
        <v>21.045454545454547</v>
      </c>
      <c r="AB15" s="9">
        <f t="shared" si="2"/>
        <v>21</v>
      </c>
      <c r="AC15" s="34">
        <f t="shared" si="3"/>
        <v>351</v>
      </c>
    </row>
    <row r="16" spans="1:29" ht="19.5" customHeight="1" x14ac:dyDescent="0.25">
      <c r="A16" s="19">
        <f t="shared" si="4"/>
        <v>15</v>
      </c>
      <c r="B16" s="20" t="s">
        <v>13</v>
      </c>
      <c r="C16" s="34">
        <f>SUM($D16)</f>
        <v>322</v>
      </c>
      <c r="D16" s="7">
        <f t="shared" si="0"/>
        <v>322</v>
      </c>
      <c r="E16" s="39">
        <v>40</v>
      </c>
      <c r="F16" s="4"/>
      <c r="G16" s="39">
        <v>44</v>
      </c>
      <c r="H16" s="4"/>
      <c r="I16" s="39">
        <v>22</v>
      </c>
      <c r="J16" s="39">
        <v>64</v>
      </c>
      <c r="K16" s="4"/>
      <c r="L16" s="4"/>
      <c r="M16" s="39">
        <v>50</v>
      </c>
      <c r="N16" s="4"/>
      <c r="O16" s="4"/>
      <c r="P16" s="4"/>
      <c r="Q16" s="39">
        <v>32</v>
      </c>
      <c r="R16" s="39">
        <v>30</v>
      </c>
      <c r="S16" s="4"/>
      <c r="T16" s="4"/>
      <c r="U16" s="39">
        <v>30</v>
      </c>
      <c r="V16" s="4"/>
      <c r="W16" s="4"/>
      <c r="X16" s="4"/>
      <c r="Y16" s="4"/>
      <c r="Z16" s="39">
        <v>10</v>
      </c>
      <c r="AA16" s="8">
        <f t="shared" si="1"/>
        <v>35.777777777777779</v>
      </c>
      <c r="AB16" s="9">
        <f t="shared" si="2"/>
        <v>8</v>
      </c>
      <c r="AC16" s="34">
        <f t="shared" si="3"/>
        <v>322</v>
      </c>
    </row>
    <row r="17" spans="1:29" ht="19.5" customHeight="1" x14ac:dyDescent="0.25">
      <c r="A17" s="19">
        <f t="shared" si="4"/>
        <v>16</v>
      </c>
      <c r="B17" s="20" t="s">
        <v>110</v>
      </c>
      <c r="C17" s="34">
        <f>LARGE(E17:Y17,1)+LARGE(E17:Y17,2)+LARGE(E17:Y17,3)+LARGE(E17:Y17,4)+LARGE(E17:Y17,5)+LARGE(E17:Y17,6)+LARGE(E17:Y17,7)+LARGE(E17:Y17,8)+LARGE(E17:Y17,9)+LARGE(E17:Y17,10)+Z17</f>
        <v>306</v>
      </c>
      <c r="D17" s="7">
        <f t="shared" si="0"/>
        <v>306</v>
      </c>
      <c r="E17" s="40">
        <v>54</v>
      </c>
      <c r="F17" s="4">
        <v>18</v>
      </c>
      <c r="G17" s="4"/>
      <c r="H17" s="39">
        <v>12</v>
      </c>
      <c r="I17" s="39">
        <v>64</v>
      </c>
      <c r="J17" s="39">
        <v>18</v>
      </c>
      <c r="K17" s="4"/>
      <c r="L17" s="4"/>
      <c r="M17" s="39">
        <v>32</v>
      </c>
      <c r="N17" s="4"/>
      <c r="O17" s="39">
        <v>26</v>
      </c>
      <c r="P17" s="4"/>
      <c r="Q17" s="4"/>
      <c r="R17" s="39">
        <v>32</v>
      </c>
      <c r="S17" s="4"/>
      <c r="T17" s="4"/>
      <c r="U17" s="4"/>
      <c r="V17" s="4"/>
      <c r="W17" s="39">
        <v>30</v>
      </c>
      <c r="X17" s="39">
        <v>20</v>
      </c>
      <c r="Y17" s="4"/>
      <c r="Z17" s="4"/>
      <c r="AA17" s="8">
        <f t="shared" si="1"/>
        <v>30.6</v>
      </c>
      <c r="AB17" s="9">
        <f t="shared" si="2"/>
        <v>10</v>
      </c>
      <c r="AC17" s="34">
        <f t="shared" si="3"/>
        <v>306</v>
      </c>
    </row>
    <row r="18" spans="1:29" ht="19.5" customHeight="1" x14ac:dyDescent="0.25">
      <c r="A18" s="19">
        <f t="shared" si="4"/>
        <v>17</v>
      </c>
      <c r="B18" s="20" t="s">
        <v>65</v>
      </c>
      <c r="C18" s="34">
        <f>SUM($D18)</f>
        <v>278</v>
      </c>
      <c r="D18" s="7">
        <f t="shared" si="0"/>
        <v>278</v>
      </c>
      <c r="E18" s="4"/>
      <c r="F18" s="4"/>
      <c r="G18" s="4"/>
      <c r="H18" s="40">
        <v>50</v>
      </c>
      <c r="I18" s="39">
        <v>60</v>
      </c>
      <c r="J18" s="39">
        <v>106</v>
      </c>
      <c r="K18" s="4"/>
      <c r="L18" s="4"/>
      <c r="M18" s="39">
        <v>62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8">
        <f t="shared" si="1"/>
        <v>69.5</v>
      </c>
      <c r="AB18" s="9">
        <f t="shared" si="2"/>
        <v>4</v>
      </c>
      <c r="AC18" s="34">
        <f t="shared" si="3"/>
        <v>278</v>
      </c>
    </row>
    <row r="19" spans="1:29" ht="19.5" customHeight="1" x14ac:dyDescent="0.25">
      <c r="A19" s="19">
        <f t="shared" si="4"/>
        <v>18</v>
      </c>
      <c r="B19" s="20" t="s">
        <v>86</v>
      </c>
      <c r="C19" s="34">
        <f>SUM($D19)</f>
        <v>270</v>
      </c>
      <c r="D19" s="7">
        <f t="shared" si="0"/>
        <v>270</v>
      </c>
      <c r="E19" s="4"/>
      <c r="F19" s="4"/>
      <c r="G19" s="4"/>
      <c r="H19" s="39">
        <v>34</v>
      </c>
      <c r="I19" s="39">
        <v>46</v>
      </c>
      <c r="J19" s="4"/>
      <c r="K19" s="4"/>
      <c r="L19" s="39">
        <v>16</v>
      </c>
      <c r="M19" s="4"/>
      <c r="N19" s="4"/>
      <c r="O19" s="4"/>
      <c r="P19" s="4"/>
      <c r="Q19" s="39">
        <v>52</v>
      </c>
      <c r="R19" s="4"/>
      <c r="S19" s="4"/>
      <c r="T19" s="4"/>
      <c r="U19" s="39">
        <v>40</v>
      </c>
      <c r="V19" s="4"/>
      <c r="W19" s="39">
        <v>50</v>
      </c>
      <c r="X19" s="39">
        <v>32</v>
      </c>
      <c r="Y19" s="4"/>
      <c r="Z19" s="4"/>
      <c r="AA19" s="8">
        <f t="shared" si="1"/>
        <v>38.571428571428569</v>
      </c>
      <c r="AB19" s="9">
        <f t="shared" si="2"/>
        <v>7</v>
      </c>
      <c r="AC19" s="34">
        <f t="shared" si="3"/>
        <v>270</v>
      </c>
    </row>
    <row r="20" spans="1:29" ht="19.5" customHeight="1" x14ac:dyDescent="0.25">
      <c r="A20" s="19">
        <f t="shared" si="4"/>
        <v>19</v>
      </c>
      <c r="B20" s="20" t="s">
        <v>22</v>
      </c>
      <c r="C20" s="34">
        <f>LARGE(E20:Y20,1)+LARGE(E20:Y20,2)+LARGE(E20:Y20,3)+LARGE(E20:Y20,4)+LARGE(E20:Y20,5)+LARGE(E20:Y20,6)+LARGE(E20:Y20,7)+LARGE(E20:Y20,8)+LARGE(E20:Y20,9)+LARGE(E20:Y20,10)+Z20</f>
        <v>258</v>
      </c>
      <c r="D20" s="7">
        <f t="shared" si="0"/>
        <v>288</v>
      </c>
      <c r="E20" s="39">
        <v>42</v>
      </c>
      <c r="F20" s="4"/>
      <c r="G20" s="4"/>
      <c r="H20" s="4">
        <v>4</v>
      </c>
      <c r="I20" s="4">
        <v>8</v>
      </c>
      <c r="J20" s="39">
        <v>38</v>
      </c>
      <c r="K20" s="39">
        <v>28</v>
      </c>
      <c r="L20" s="4">
        <v>4</v>
      </c>
      <c r="M20" s="4">
        <v>8</v>
      </c>
      <c r="N20" s="39">
        <v>12</v>
      </c>
      <c r="O20" s="39">
        <v>8</v>
      </c>
      <c r="P20" s="4"/>
      <c r="Q20" s="39">
        <v>20</v>
      </c>
      <c r="R20" s="39">
        <v>24</v>
      </c>
      <c r="S20" s="4"/>
      <c r="T20" s="39">
        <v>26</v>
      </c>
      <c r="U20" s="39">
        <v>22</v>
      </c>
      <c r="V20" s="4"/>
      <c r="W20" s="39">
        <v>38</v>
      </c>
      <c r="X20" s="4"/>
      <c r="Y20" s="4">
        <v>6</v>
      </c>
      <c r="Z20" s="4"/>
      <c r="AA20" s="8">
        <f t="shared" si="1"/>
        <v>19.2</v>
      </c>
      <c r="AB20" s="9">
        <f t="shared" si="2"/>
        <v>15</v>
      </c>
      <c r="AC20" s="34">
        <f t="shared" si="3"/>
        <v>258</v>
      </c>
    </row>
    <row r="21" spans="1:29" ht="19.5" customHeight="1" x14ac:dyDescent="0.25">
      <c r="A21" s="19">
        <f t="shared" si="4"/>
        <v>20</v>
      </c>
      <c r="B21" s="20" t="s">
        <v>112</v>
      </c>
      <c r="C21" s="34">
        <f>SUM($D21)</f>
        <v>227</v>
      </c>
      <c r="D21" s="7">
        <f t="shared" si="0"/>
        <v>227</v>
      </c>
      <c r="E21" s="39">
        <v>36</v>
      </c>
      <c r="F21" s="39">
        <v>6</v>
      </c>
      <c r="G21" s="4"/>
      <c r="H21" s="4"/>
      <c r="I21" s="39">
        <v>56</v>
      </c>
      <c r="J21" s="4"/>
      <c r="K21" s="39">
        <v>10</v>
      </c>
      <c r="L21" s="4"/>
      <c r="M21" s="4"/>
      <c r="N21" s="4"/>
      <c r="O21" s="4"/>
      <c r="P21" s="39">
        <v>22</v>
      </c>
      <c r="Q21" s="39">
        <v>30</v>
      </c>
      <c r="R21" s="39">
        <v>10</v>
      </c>
      <c r="S21" s="4"/>
      <c r="T21" s="39">
        <v>16</v>
      </c>
      <c r="U21" s="39">
        <v>6</v>
      </c>
      <c r="V21" s="4"/>
      <c r="W21" s="4"/>
      <c r="X21" s="4"/>
      <c r="Y21" s="39">
        <v>35</v>
      </c>
      <c r="Z21" s="4"/>
      <c r="AA21" s="8">
        <f t="shared" si="1"/>
        <v>22.7</v>
      </c>
      <c r="AB21" s="9">
        <f t="shared" si="2"/>
        <v>10</v>
      </c>
      <c r="AC21" s="34">
        <f t="shared" si="3"/>
        <v>227</v>
      </c>
    </row>
    <row r="22" spans="1:29" ht="19.5" customHeight="1" x14ac:dyDescent="0.25">
      <c r="A22" s="19">
        <f t="shared" si="4"/>
        <v>21</v>
      </c>
      <c r="B22" s="20" t="s">
        <v>32</v>
      </c>
      <c r="C22" s="34">
        <f>SUM($D22)</f>
        <v>226</v>
      </c>
      <c r="D22" s="7">
        <f t="shared" si="0"/>
        <v>226</v>
      </c>
      <c r="E22" s="39">
        <v>12</v>
      </c>
      <c r="F22" s="4"/>
      <c r="G22" s="39">
        <v>28</v>
      </c>
      <c r="H22" s="4"/>
      <c r="I22" s="39">
        <v>58</v>
      </c>
      <c r="J22" s="39">
        <v>58</v>
      </c>
      <c r="K22" s="4"/>
      <c r="L22" s="4"/>
      <c r="M22" s="4"/>
      <c r="N22" s="4"/>
      <c r="O22" s="4"/>
      <c r="P22" s="4"/>
      <c r="Q22" s="4"/>
      <c r="R22" s="39">
        <v>22</v>
      </c>
      <c r="S22" s="4"/>
      <c r="T22" s="4"/>
      <c r="U22" s="39">
        <v>48</v>
      </c>
      <c r="V22" s="4"/>
      <c r="W22" s="4"/>
      <c r="X22" s="4"/>
      <c r="Y22" s="4"/>
      <c r="Z22" s="4"/>
      <c r="AA22" s="8">
        <f t="shared" si="1"/>
        <v>37.666666666666664</v>
      </c>
      <c r="AB22" s="9">
        <f t="shared" si="2"/>
        <v>6</v>
      </c>
      <c r="AC22" s="34">
        <f t="shared" si="3"/>
        <v>226</v>
      </c>
    </row>
    <row r="23" spans="1:29" ht="19.5" customHeight="1" x14ac:dyDescent="0.25">
      <c r="A23" s="19">
        <f t="shared" si="4"/>
        <v>22</v>
      </c>
      <c r="B23" s="20" t="s">
        <v>17</v>
      </c>
      <c r="C23" s="34">
        <f>SUM($D23)</f>
        <v>208</v>
      </c>
      <c r="D23" s="7">
        <f t="shared" si="0"/>
        <v>208</v>
      </c>
      <c r="E23" s="39">
        <v>16</v>
      </c>
      <c r="F23" s="4"/>
      <c r="G23" s="4"/>
      <c r="H23" s="4"/>
      <c r="I23" s="4"/>
      <c r="J23" s="4"/>
      <c r="K23" s="39">
        <v>18</v>
      </c>
      <c r="L23" s="39">
        <v>22</v>
      </c>
      <c r="M23" s="4"/>
      <c r="N23" s="4"/>
      <c r="O23" s="39">
        <v>28</v>
      </c>
      <c r="P23" s="4"/>
      <c r="Q23" s="4"/>
      <c r="R23" s="4"/>
      <c r="S23" s="4"/>
      <c r="T23" s="4"/>
      <c r="U23" s="39">
        <v>60</v>
      </c>
      <c r="V23" s="4"/>
      <c r="W23" s="4"/>
      <c r="X23" s="39">
        <v>30</v>
      </c>
      <c r="Y23" s="39">
        <v>24</v>
      </c>
      <c r="Z23" s="39">
        <v>10</v>
      </c>
      <c r="AA23" s="8">
        <f t="shared" si="1"/>
        <v>26</v>
      </c>
      <c r="AB23" s="9">
        <f t="shared" si="2"/>
        <v>7</v>
      </c>
      <c r="AC23" s="34">
        <f t="shared" si="3"/>
        <v>208</v>
      </c>
    </row>
    <row r="24" spans="1:29" ht="19.5" customHeight="1" x14ac:dyDescent="0.25">
      <c r="A24" s="19">
        <f t="shared" si="4"/>
        <v>23</v>
      </c>
      <c r="B24" s="21" t="s">
        <v>27</v>
      </c>
      <c r="C24" s="34">
        <f>LARGE(E24:Y24,1)+LARGE(E24:Y24,2)+LARGE(E24:Y24,3)+LARGE(E24:Y24,4)+LARGE(E24:Y24,5)+LARGE(E24:Y24,6)+LARGE(E24:Y24,7)+LARGE(E24:Y24,8)+LARGE(E24:Y24,9)+LARGE(E24:Y24,10)+Z24</f>
        <v>206</v>
      </c>
      <c r="D24" s="7">
        <f t="shared" si="0"/>
        <v>252</v>
      </c>
      <c r="E24" s="4"/>
      <c r="F24" s="4">
        <v>8</v>
      </c>
      <c r="G24" s="39">
        <v>14</v>
      </c>
      <c r="H24" s="39">
        <v>26</v>
      </c>
      <c r="I24" s="4"/>
      <c r="J24" s="39">
        <v>14</v>
      </c>
      <c r="K24" s="4"/>
      <c r="L24" s="4"/>
      <c r="M24" s="39">
        <v>16</v>
      </c>
      <c r="N24" s="39">
        <v>42</v>
      </c>
      <c r="O24" s="4">
        <v>4</v>
      </c>
      <c r="P24" s="4">
        <v>12</v>
      </c>
      <c r="Q24" s="39">
        <v>26</v>
      </c>
      <c r="R24" s="4"/>
      <c r="S24" s="4"/>
      <c r="T24" s="4">
        <v>12</v>
      </c>
      <c r="U24" s="4">
        <v>10</v>
      </c>
      <c r="V24" s="39">
        <v>24</v>
      </c>
      <c r="W24" s="39">
        <v>14</v>
      </c>
      <c r="X24" s="39">
        <v>16</v>
      </c>
      <c r="Y24" s="39">
        <v>14</v>
      </c>
      <c r="Z24" s="4"/>
      <c r="AA24" s="8">
        <f t="shared" si="1"/>
        <v>16.8</v>
      </c>
      <c r="AB24" s="9">
        <f t="shared" si="2"/>
        <v>15</v>
      </c>
      <c r="AC24" s="34">
        <f t="shared" si="3"/>
        <v>206</v>
      </c>
    </row>
    <row r="25" spans="1:29" ht="19.5" customHeight="1" x14ac:dyDescent="0.25">
      <c r="A25" s="19">
        <f t="shared" si="4"/>
        <v>24</v>
      </c>
      <c r="B25" s="20" t="s">
        <v>16</v>
      </c>
      <c r="C25" s="34">
        <f>SUM($D25)</f>
        <v>206</v>
      </c>
      <c r="D25" s="7">
        <f t="shared" si="0"/>
        <v>206</v>
      </c>
      <c r="E25" s="39">
        <v>20</v>
      </c>
      <c r="F25" s="4"/>
      <c r="G25" s="4"/>
      <c r="H25" s="39">
        <v>40</v>
      </c>
      <c r="I25" s="39">
        <v>34</v>
      </c>
      <c r="J25" s="4"/>
      <c r="K25" s="39">
        <v>26</v>
      </c>
      <c r="L25" s="4"/>
      <c r="M25" s="4"/>
      <c r="N25" s="4"/>
      <c r="O25" s="39">
        <v>6</v>
      </c>
      <c r="P25" s="39">
        <v>18</v>
      </c>
      <c r="Q25" s="39">
        <v>14</v>
      </c>
      <c r="R25" s="4"/>
      <c r="S25" s="4"/>
      <c r="T25" s="4"/>
      <c r="U25" s="4"/>
      <c r="V25" s="4"/>
      <c r="W25" s="39">
        <v>4</v>
      </c>
      <c r="X25" s="39">
        <v>6</v>
      </c>
      <c r="Y25" s="39">
        <v>18</v>
      </c>
      <c r="Z25" s="39">
        <v>20</v>
      </c>
      <c r="AA25" s="8">
        <f t="shared" si="1"/>
        <v>18.727272727272727</v>
      </c>
      <c r="AB25" s="9">
        <f t="shared" si="2"/>
        <v>10</v>
      </c>
      <c r="AC25" s="34">
        <f t="shared" si="3"/>
        <v>206</v>
      </c>
    </row>
    <row r="26" spans="1:29" ht="19.5" customHeight="1" x14ac:dyDescent="0.25">
      <c r="A26" s="19">
        <f t="shared" si="4"/>
        <v>25</v>
      </c>
      <c r="B26" s="20" t="s">
        <v>38</v>
      </c>
      <c r="C26" s="34">
        <f>SUM($D26)</f>
        <v>196</v>
      </c>
      <c r="D26" s="7">
        <f t="shared" si="0"/>
        <v>196</v>
      </c>
      <c r="E26" s="39">
        <v>52</v>
      </c>
      <c r="F26" s="4"/>
      <c r="G26" s="39">
        <v>40</v>
      </c>
      <c r="H26" s="4"/>
      <c r="I26" s="4"/>
      <c r="J26" s="4"/>
      <c r="K26" s="4"/>
      <c r="L26" s="4"/>
      <c r="M26" s="4"/>
      <c r="N26" s="4"/>
      <c r="O26" s="4"/>
      <c r="P26" s="4"/>
      <c r="Q26" s="39">
        <v>48</v>
      </c>
      <c r="R26" s="4"/>
      <c r="S26" s="4"/>
      <c r="T26" s="4"/>
      <c r="U26" s="4"/>
      <c r="V26" s="4"/>
      <c r="W26" s="4"/>
      <c r="X26" s="4"/>
      <c r="Y26" s="39">
        <v>56</v>
      </c>
      <c r="Z26" s="4"/>
      <c r="AA26" s="8">
        <f t="shared" si="1"/>
        <v>49</v>
      </c>
      <c r="AB26" s="9">
        <f t="shared" si="2"/>
        <v>4</v>
      </c>
      <c r="AC26" s="34">
        <f t="shared" si="3"/>
        <v>196</v>
      </c>
    </row>
    <row r="27" spans="1:29" ht="19.5" customHeight="1" x14ac:dyDescent="0.25">
      <c r="A27" s="19">
        <f t="shared" si="4"/>
        <v>26</v>
      </c>
      <c r="B27" s="20" t="s">
        <v>73</v>
      </c>
      <c r="C27" s="34">
        <f>SUM($D27)</f>
        <v>184</v>
      </c>
      <c r="D27" s="7">
        <f t="shared" si="0"/>
        <v>184</v>
      </c>
      <c r="E27" s="4"/>
      <c r="F27" s="4"/>
      <c r="G27" s="4"/>
      <c r="H27" s="39">
        <v>22</v>
      </c>
      <c r="I27" s="39">
        <v>44</v>
      </c>
      <c r="J27" s="4"/>
      <c r="K27" s="4"/>
      <c r="L27" s="4"/>
      <c r="M27" s="39">
        <v>34</v>
      </c>
      <c r="N27" s="39">
        <v>6</v>
      </c>
      <c r="O27" s="40">
        <v>50</v>
      </c>
      <c r="P27" s="4"/>
      <c r="Q27" s="4"/>
      <c r="R27" s="4"/>
      <c r="S27" s="4"/>
      <c r="T27" s="4"/>
      <c r="U27" s="39">
        <v>16</v>
      </c>
      <c r="V27" s="4"/>
      <c r="W27" s="4"/>
      <c r="X27" s="39">
        <v>12</v>
      </c>
      <c r="Y27" s="4"/>
      <c r="Z27" s="4"/>
      <c r="AA27" s="8">
        <f t="shared" si="1"/>
        <v>26.285714285714285</v>
      </c>
      <c r="AB27" s="9">
        <f t="shared" si="2"/>
        <v>7</v>
      </c>
      <c r="AC27" s="34">
        <f t="shared" si="3"/>
        <v>184</v>
      </c>
    </row>
    <row r="28" spans="1:29" ht="19.5" customHeight="1" x14ac:dyDescent="0.25">
      <c r="A28" s="19">
        <f t="shared" si="4"/>
        <v>27</v>
      </c>
      <c r="B28" s="20" t="s">
        <v>136</v>
      </c>
      <c r="C28" s="34">
        <f>SUM($D28)</f>
        <v>184</v>
      </c>
      <c r="D28" s="7">
        <f t="shared" si="0"/>
        <v>184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39">
        <v>42</v>
      </c>
      <c r="P28" s="4"/>
      <c r="Q28" s="39">
        <v>46</v>
      </c>
      <c r="R28" s="4"/>
      <c r="S28" s="4"/>
      <c r="T28" s="39">
        <v>18</v>
      </c>
      <c r="U28" s="39">
        <v>26</v>
      </c>
      <c r="V28" s="4"/>
      <c r="W28" s="39">
        <v>18</v>
      </c>
      <c r="X28" s="39">
        <v>34</v>
      </c>
      <c r="Y28" s="4"/>
      <c r="Z28" s="4"/>
      <c r="AA28" s="8">
        <f t="shared" si="1"/>
        <v>30.666666666666668</v>
      </c>
      <c r="AB28" s="9">
        <f t="shared" si="2"/>
        <v>6</v>
      </c>
      <c r="AC28" s="34">
        <f t="shared" si="3"/>
        <v>184</v>
      </c>
    </row>
    <row r="29" spans="1:29" ht="19.5" customHeight="1" x14ac:dyDescent="0.25">
      <c r="A29" s="19">
        <f t="shared" si="4"/>
        <v>28</v>
      </c>
      <c r="B29" s="20" t="s">
        <v>25</v>
      </c>
      <c r="C29" s="34">
        <f>SUM($D29)</f>
        <v>142</v>
      </c>
      <c r="D29" s="7">
        <f t="shared" si="0"/>
        <v>142</v>
      </c>
      <c r="E29" s="39">
        <v>8</v>
      </c>
      <c r="F29" s="4"/>
      <c r="G29" s="4"/>
      <c r="H29" s="39">
        <v>2</v>
      </c>
      <c r="I29" s="39">
        <v>4</v>
      </c>
      <c r="J29" s="4"/>
      <c r="K29" s="4"/>
      <c r="L29" s="39">
        <v>10</v>
      </c>
      <c r="M29" s="39">
        <v>12</v>
      </c>
      <c r="N29" s="4"/>
      <c r="O29" s="4"/>
      <c r="P29" s="4"/>
      <c r="Q29" s="4"/>
      <c r="R29" s="4"/>
      <c r="S29" s="4"/>
      <c r="T29" s="39">
        <v>10</v>
      </c>
      <c r="U29" s="39">
        <v>4</v>
      </c>
      <c r="V29" s="4"/>
      <c r="W29" s="40">
        <v>54</v>
      </c>
      <c r="X29" s="39">
        <v>22</v>
      </c>
      <c r="Y29" s="39">
        <v>16</v>
      </c>
      <c r="Z29" s="4"/>
      <c r="AA29" s="8">
        <f t="shared" si="1"/>
        <v>14.2</v>
      </c>
      <c r="AB29" s="9">
        <f t="shared" si="2"/>
        <v>10</v>
      </c>
      <c r="AC29" s="34">
        <f t="shared" si="3"/>
        <v>142</v>
      </c>
    </row>
    <row r="30" spans="1:29" ht="19.5" customHeight="1" x14ac:dyDescent="0.25">
      <c r="A30" s="19">
        <f t="shared" si="4"/>
        <v>29</v>
      </c>
      <c r="B30" s="20" t="s">
        <v>129</v>
      </c>
      <c r="C30" s="34">
        <f>LARGE(E30:Y30,1)+LARGE(E30:Y30,2)+LARGE(E30:Y30,3)+LARGE(E30:Y30,4)+LARGE(E30:Y30,5)+LARGE(E30:Y30,6)+LARGE(E30:Y30,7)+LARGE(E30:Y30,8)+LARGE(E30:Y30,9)+LARGE(E30:Y30,10)+Z30</f>
        <v>138</v>
      </c>
      <c r="D30" s="7">
        <f t="shared" si="0"/>
        <v>142</v>
      </c>
      <c r="E30" s="4"/>
      <c r="F30" s="4"/>
      <c r="G30" s="4">
        <v>4</v>
      </c>
      <c r="H30" s="39">
        <v>20</v>
      </c>
      <c r="I30" s="39">
        <v>12</v>
      </c>
      <c r="J30" s="39">
        <v>30</v>
      </c>
      <c r="K30" s="4"/>
      <c r="L30" s="4"/>
      <c r="M30" s="4"/>
      <c r="N30" s="4"/>
      <c r="O30" s="39">
        <v>24</v>
      </c>
      <c r="P30" s="39">
        <v>4</v>
      </c>
      <c r="Q30" s="39">
        <v>22</v>
      </c>
      <c r="R30" s="39">
        <v>4</v>
      </c>
      <c r="S30" s="39">
        <v>4</v>
      </c>
      <c r="T30" s="4"/>
      <c r="U30" s="4"/>
      <c r="V30" s="4"/>
      <c r="W30" s="39">
        <v>10</v>
      </c>
      <c r="X30" s="39">
        <v>8</v>
      </c>
      <c r="Y30" s="4"/>
      <c r="Z30" s="4"/>
      <c r="AA30" s="8">
        <f t="shared" si="1"/>
        <v>12.909090909090908</v>
      </c>
      <c r="AB30" s="9">
        <f t="shared" si="2"/>
        <v>11</v>
      </c>
      <c r="AC30" s="34">
        <f t="shared" si="3"/>
        <v>138</v>
      </c>
    </row>
    <row r="31" spans="1:29" ht="19.5" customHeight="1" x14ac:dyDescent="0.25">
      <c r="A31" s="19">
        <f t="shared" si="4"/>
        <v>30</v>
      </c>
      <c r="B31" s="20" t="s">
        <v>28</v>
      </c>
      <c r="C31" s="34">
        <f t="shared" ref="C31:C62" si="6">SUM($D31)</f>
        <v>125</v>
      </c>
      <c r="D31" s="7">
        <f t="shared" si="0"/>
        <v>125</v>
      </c>
      <c r="E31" s="39">
        <v>26</v>
      </c>
      <c r="F31" s="4"/>
      <c r="G31" s="39">
        <v>16</v>
      </c>
      <c r="H31" s="39">
        <v>14</v>
      </c>
      <c r="I31" s="39">
        <v>16</v>
      </c>
      <c r="J31" s="39">
        <v>10</v>
      </c>
      <c r="K31" s="39">
        <v>20</v>
      </c>
      <c r="L31" s="39">
        <v>18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39">
        <v>5</v>
      </c>
      <c r="AA31" s="8">
        <f t="shared" si="1"/>
        <v>15.625</v>
      </c>
      <c r="AB31" s="9">
        <f t="shared" si="2"/>
        <v>7</v>
      </c>
      <c r="AC31" s="34">
        <f t="shared" si="3"/>
        <v>125</v>
      </c>
    </row>
    <row r="32" spans="1:29" ht="19.5" customHeight="1" x14ac:dyDescent="0.25">
      <c r="A32" s="19">
        <f t="shared" si="4"/>
        <v>31</v>
      </c>
      <c r="B32" s="20" t="s">
        <v>137</v>
      </c>
      <c r="C32" s="34">
        <f t="shared" si="6"/>
        <v>120</v>
      </c>
      <c r="D32" s="7">
        <f t="shared" si="0"/>
        <v>120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39">
        <v>34</v>
      </c>
      <c r="P32" s="4"/>
      <c r="Q32" s="39">
        <v>18</v>
      </c>
      <c r="R32" s="4"/>
      <c r="S32" s="4"/>
      <c r="T32" s="39">
        <v>28</v>
      </c>
      <c r="U32" s="39">
        <v>12</v>
      </c>
      <c r="V32" s="4"/>
      <c r="W32" s="39">
        <v>26</v>
      </c>
      <c r="X32" s="39">
        <v>2</v>
      </c>
      <c r="Y32" s="4"/>
      <c r="Z32" s="4"/>
      <c r="AA32" s="8">
        <f t="shared" si="1"/>
        <v>20</v>
      </c>
      <c r="AB32" s="9">
        <f t="shared" si="2"/>
        <v>6</v>
      </c>
      <c r="AC32" s="34">
        <f t="shared" si="3"/>
        <v>120</v>
      </c>
    </row>
    <row r="33" spans="1:29" ht="19.5" customHeight="1" x14ac:dyDescent="0.25">
      <c r="A33" s="19">
        <f t="shared" si="4"/>
        <v>32</v>
      </c>
      <c r="B33" s="20" t="s">
        <v>131</v>
      </c>
      <c r="C33" s="34">
        <f t="shared" si="6"/>
        <v>112</v>
      </c>
      <c r="D33" s="7">
        <f t="shared" si="0"/>
        <v>112</v>
      </c>
      <c r="E33" s="4"/>
      <c r="F33" s="4"/>
      <c r="G33" s="4"/>
      <c r="H33" s="39">
        <v>32</v>
      </c>
      <c r="I33" s="39">
        <v>20</v>
      </c>
      <c r="J33" s="4"/>
      <c r="K33" s="4"/>
      <c r="L33" s="4"/>
      <c r="M33" s="4"/>
      <c r="N33" s="4"/>
      <c r="O33" s="4"/>
      <c r="P33" s="4"/>
      <c r="Q33" s="4"/>
      <c r="R33" s="39">
        <v>34</v>
      </c>
      <c r="S33" s="39">
        <v>26</v>
      </c>
      <c r="T33" s="4"/>
      <c r="U33" s="4"/>
      <c r="V33" s="4"/>
      <c r="W33" s="4"/>
      <c r="X33" s="4"/>
      <c r="Y33" s="4"/>
      <c r="Z33" s="4"/>
      <c r="AA33" s="8">
        <f t="shared" si="1"/>
        <v>28</v>
      </c>
      <c r="AB33" s="9">
        <f t="shared" si="2"/>
        <v>4</v>
      </c>
      <c r="AC33" s="34">
        <f t="shared" si="3"/>
        <v>112</v>
      </c>
    </row>
    <row r="34" spans="1:29" ht="19.5" customHeight="1" x14ac:dyDescent="0.25">
      <c r="A34" s="19">
        <f t="shared" si="4"/>
        <v>33</v>
      </c>
      <c r="B34" s="20" t="s">
        <v>34</v>
      </c>
      <c r="C34" s="34">
        <f t="shared" si="6"/>
        <v>111</v>
      </c>
      <c r="D34" s="7">
        <f t="shared" ref="D34:D65" si="7">SUM(E34:Z34)</f>
        <v>111</v>
      </c>
      <c r="E34" s="4"/>
      <c r="F34" s="40">
        <v>20</v>
      </c>
      <c r="G34" s="4"/>
      <c r="H34" s="4"/>
      <c r="I34" s="4"/>
      <c r="J34" s="4"/>
      <c r="K34" s="4"/>
      <c r="L34" s="4"/>
      <c r="M34" s="4"/>
      <c r="N34" s="4"/>
      <c r="O34" s="4"/>
      <c r="P34" s="40">
        <v>28</v>
      </c>
      <c r="Q34" s="4"/>
      <c r="R34" s="39">
        <v>6</v>
      </c>
      <c r="S34" s="4"/>
      <c r="T34" s="4"/>
      <c r="U34" s="39">
        <v>14</v>
      </c>
      <c r="V34" s="4"/>
      <c r="W34" s="4"/>
      <c r="X34" s="4"/>
      <c r="Y34" s="39">
        <v>38</v>
      </c>
      <c r="Z34" s="39">
        <v>5</v>
      </c>
      <c r="AA34" s="8">
        <f t="shared" ref="AA34:AA65" si="8">AVERAGE(E34:Z34)</f>
        <v>18.5</v>
      </c>
      <c r="AB34" s="9">
        <f t="shared" ref="AB34:AB69" si="9">COUNT(E34:Y34)</f>
        <v>5</v>
      </c>
      <c r="AC34" s="34">
        <f t="shared" ref="AC34:AC65" si="10">SUM($C34)</f>
        <v>111</v>
      </c>
    </row>
    <row r="35" spans="1:29" ht="19.5" customHeight="1" x14ac:dyDescent="0.25">
      <c r="A35" s="19">
        <f t="shared" si="4"/>
        <v>34</v>
      </c>
      <c r="B35" s="20" t="s">
        <v>94</v>
      </c>
      <c r="C35" s="34">
        <f t="shared" si="6"/>
        <v>110</v>
      </c>
      <c r="D35" s="7">
        <f t="shared" si="7"/>
        <v>110</v>
      </c>
      <c r="E35" s="4"/>
      <c r="F35" s="4"/>
      <c r="G35" s="4"/>
      <c r="H35" s="4"/>
      <c r="I35" s="4"/>
      <c r="J35" s="39">
        <v>88</v>
      </c>
      <c r="K35" s="4"/>
      <c r="L35" s="4"/>
      <c r="M35" s="4"/>
      <c r="N35" s="4"/>
      <c r="O35" s="39">
        <v>22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8">
        <f t="shared" si="8"/>
        <v>55</v>
      </c>
      <c r="AB35" s="9">
        <f t="shared" si="9"/>
        <v>2</v>
      </c>
      <c r="AC35" s="34">
        <f t="shared" si="10"/>
        <v>110</v>
      </c>
    </row>
    <row r="36" spans="1:29" ht="19.5" customHeight="1" x14ac:dyDescent="0.25">
      <c r="A36" s="19">
        <f t="shared" ref="A36:A91" si="11">SUM(A35+1)</f>
        <v>35</v>
      </c>
      <c r="B36" s="20" t="s">
        <v>40</v>
      </c>
      <c r="C36" s="34">
        <f t="shared" si="6"/>
        <v>108</v>
      </c>
      <c r="D36" s="7">
        <f t="shared" si="7"/>
        <v>108</v>
      </c>
      <c r="E36" s="39">
        <v>28</v>
      </c>
      <c r="F36" s="39">
        <v>14</v>
      </c>
      <c r="G36" s="4"/>
      <c r="H36" s="4"/>
      <c r="I36" s="4"/>
      <c r="J36" s="39">
        <v>48</v>
      </c>
      <c r="K36" s="39">
        <v>8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39">
        <v>10</v>
      </c>
      <c r="AA36" s="8">
        <f t="shared" si="8"/>
        <v>21.6</v>
      </c>
      <c r="AB36" s="9">
        <f t="shared" si="9"/>
        <v>4</v>
      </c>
      <c r="AC36" s="34">
        <f t="shared" si="10"/>
        <v>108</v>
      </c>
    </row>
    <row r="37" spans="1:29" ht="19.5" customHeight="1" x14ac:dyDescent="0.25">
      <c r="A37" s="19">
        <f t="shared" si="11"/>
        <v>36</v>
      </c>
      <c r="B37" s="20" t="s">
        <v>135</v>
      </c>
      <c r="C37" s="34">
        <f t="shared" si="6"/>
        <v>102</v>
      </c>
      <c r="D37" s="7">
        <f t="shared" si="7"/>
        <v>102</v>
      </c>
      <c r="E37" s="39">
        <v>24</v>
      </c>
      <c r="F37" s="4"/>
      <c r="G37" s="39">
        <v>12</v>
      </c>
      <c r="H37" s="4"/>
      <c r="I37" s="39">
        <v>28</v>
      </c>
      <c r="J37" s="39">
        <v>32</v>
      </c>
      <c r="K37" s="4"/>
      <c r="L37" s="4"/>
      <c r="M37" s="4"/>
      <c r="N37" s="4"/>
      <c r="O37" s="4"/>
      <c r="P37" s="4"/>
      <c r="Q37" s="39">
        <v>6</v>
      </c>
      <c r="R37" s="4"/>
      <c r="S37" s="4"/>
      <c r="T37" s="4"/>
      <c r="U37" s="4"/>
      <c r="V37" s="4"/>
      <c r="W37" s="4"/>
      <c r="X37" s="4"/>
      <c r="Y37" s="4"/>
      <c r="Z37" s="4"/>
      <c r="AA37" s="8">
        <f t="shared" si="8"/>
        <v>20.399999999999999</v>
      </c>
      <c r="AB37" s="9">
        <f t="shared" si="9"/>
        <v>5</v>
      </c>
      <c r="AC37" s="34">
        <f t="shared" si="10"/>
        <v>102</v>
      </c>
    </row>
    <row r="38" spans="1:29" ht="19.5" customHeight="1" x14ac:dyDescent="0.25">
      <c r="A38" s="19">
        <f t="shared" si="11"/>
        <v>37</v>
      </c>
      <c r="B38" s="20" t="s">
        <v>30</v>
      </c>
      <c r="C38" s="34">
        <f t="shared" si="6"/>
        <v>100</v>
      </c>
      <c r="D38" s="7">
        <f t="shared" si="7"/>
        <v>100</v>
      </c>
      <c r="E38" s="4"/>
      <c r="F38" s="4"/>
      <c r="G38" s="4"/>
      <c r="H38" s="4"/>
      <c r="I38" s="4"/>
      <c r="J38" s="4"/>
      <c r="K38" s="39">
        <v>32</v>
      </c>
      <c r="L38" s="4"/>
      <c r="M38" s="4"/>
      <c r="N38" s="4"/>
      <c r="O38" s="4"/>
      <c r="P38" s="39">
        <v>24</v>
      </c>
      <c r="Q38" s="4"/>
      <c r="R38" s="4"/>
      <c r="S38" s="39">
        <v>44</v>
      </c>
      <c r="T38" s="4"/>
      <c r="U38" s="4"/>
      <c r="V38" s="4"/>
      <c r="W38" s="4"/>
      <c r="X38" s="4"/>
      <c r="Y38" s="4"/>
      <c r="Z38" s="4"/>
      <c r="AA38" s="8">
        <f t="shared" si="8"/>
        <v>33.333333333333336</v>
      </c>
      <c r="AB38" s="9">
        <f t="shared" si="9"/>
        <v>3</v>
      </c>
      <c r="AC38" s="34">
        <f t="shared" si="10"/>
        <v>100</v>
      </c>
    </row>
    <row r="39" spans="1:29" ht="19.5" customHeight="1" x14ac:dyDescent="0.25">
      <c r="A39" s="19">
        <f t="shared" si="11"/>
        <v>38</v>
      </c>
      <c r="B39" s="20" t="s">
        <v>67</v>
      </c>
      <c r="C39" s="34">
        <f t="shared" si="6"/>
        <v>100</v>
      </c>
      <c r="D39" s="7">
        <f t="shared" si="7"/>
        <v>100</v>
      </c>
      <c r="E39" s="4"/>
      <c r="F39" s="4"/>
      <c r="G39" s="4"/>
      <c r="H39" s="4"/>
      <c r="I39" s="4"/>
      <c r="J39" s="39">
        <v>52</v>
      </c>
      <c r="K39" s="4"/>
      <c r="L39" s="4"/>
      <c r="M39" s="4"/>
      <c r="N39" s="4"/>
      <c r="O39" s="4"/>
      <c r="P39" s="39">
        <v>6</v>
      </c>
      <c r="Q39" s="4"/>
      <c r="R39" s="4"/>
      <c r="S39" s="4"/>
      <c r="T39" s="4"/>
      <c r="U39" s="39">
        <v>32</v>
      </c>
      <c r="V39" s="4"/>
      <c r="W39" s="4"/>
      <c r="X39" s="4"/>
      <c r="Y39" s="4"/>
      <c r="Z39" s="39">
        <v>10</v>
      </c>
      <c r="AA39" s="8">
        <f t="shared" si="8"/>
        <v>25</v>
      </c>
      <c r="AB39" s="9">
        <f t="shared" si="9"/>
        <v>3</v>
      </c>
      <c r="AC39" s="34">
        <f t="shared" si="10"/>
        <v>100</v>
      </c>
    </row>
    <row r="40" spans="1:29" ht="19.5" customHeight="1" x14ac:dyDescent="0.25">
      <c r="A40" s="19">
        <f t="shared" si="11"/>
        <v>39</v>
      </c>
      <c r="B40" s="20" t="s">
        <v>111</v>
      </c>
      <c r="C40" s="34">
        <f t="shared" si="6"/>
        <v>90</v>
      </c>
      <c r="D40" s="7">
        <f t="shared" si="7"/>
        <v>90</v>
      </c>
      <c r="E40" s="39">
        <v>38</v>
      </c>
      <c r="F40" s="39">
        <v>2</v>
      </c>
      <c r="G40" s="39">
        <v>2</v>
      </c>
      <c r="H40" s="4"/>
      <c r="I40" s="39">
        <v>36</v>
      </c>
      <c r="J40" s="4"/>
      <c r="K40" s="4"/>
      <c r="L40" s="4"/>
      <c r="M40" s="4"/>
      <c r="N40" s="4"/>
      <c r="O40" s="4"/>
      <c r="P40" s="4"/>
      <c r="Q40" s="39">
        <v>4</v>
      </c>
      <c r="R40" s="39">
        <v>2</v>
      </c>
      <c r="S40" s="4"/>
      <c r="T40" s="4"/>
      <c r="U40" s="4"/>
      <c r="V40" s="4"/>
      <c r="W40" s="39">
        <v>2</v>
      </c>
      <c r="X40" s="39">
        <v>4</v>
      </c>
      <c r="Y40" s="4"/>
      <c r="Z40" s="4"/>
      <c r="AA40" s="8">
        <f t="shared" si="8"/>
        <v>11.25</v>
      </c>
      <c r="AB40" s="9">
        <f t="shared" si="9"/>
        <v>8</v>
      </c>
      <c r="AC40" s="34">
        <f t="shared" si="10"/>
        <v>90</v>
      </c>
    </row>
    <row r="41" spans="1:29" ht="19.5" customHeight="1" x14ac:dyDescent="0.25">
      <c r="A41" s="19">
        <f t="shared" si="11"/>
        <v>40</v>
      </c>
      <c r="B41" s="20" t="s">
        <v>113</v>
      </c>
      <c r="C41" s="34">
        <f t="shared" si="6"/>
        <v>90</v>
      </c>
      <c r="D41" s="7">
        <f t="shared" si="7"/>
        <v>90</v>
      </c>
      <c r="E41" s="39">
        <v>6</v>
      </c>
      <c r="F41" s="4"/>
      <c r="G41" s="39">
        <v>18</v>
      </c>
      <c r="H41" s="4"/>
      <c r="I41" s="4"/>
      <c r="J41" s="4"/>
      <c r="K41" s="4"/>
      <c r="L41" s="4"/>
      <c r="M41" s="39">
        <v>36</v>
      </c>
      <c r="N41" s="4"/>
      <c r="O41" s="4"/>
      <c r="P41" s="4"/>
      <c r="Q41" s="39">
        <v>10</v>
      </c>
      <c r="R41" s="4"/>
      <c r="S41" s="4"/>
      <c r="T41" s="4"/>
      <c r="U41" s="4"/>
      <c r="V41" s="4"/>
      <c r="W41" s="4"/>
      <c r="X41" s="4"/>
      <c r="Y41" s="4"/>
      <c r="Z41" s="39">
        <v>20</v>
      </c>
      <c r="AA41" s="8">
        <f t="shared" si="8"/>
        <v>18</v>
      </c>
      <c r="AB41" s="9">
        <f t="shared" si="9"/>
        <v>4</v>
      </c>
      <c r="AC41" s="34">
        <f t="shared" si="10"/>
        <v>90</v>
      </c>
    </row>
    <row r="42" spans="1:29" ht="19.5" customHeight="1" x14ac:dyDescent="0.25">
      <c r="A42" s="19">
        <f t="shared" si="11"/>
        <v>41</v>
      </c>
      <c r="B42" s="20" t="s">
        <v>105</v>
      </c>
      <c r="C42" s="34">
        <f t="shared" si="6"/>
        <v>88</v>
      </c>
      <c r="D42" s="7">
        <f t="shared" si="7"/>
        <v>88</v>
      </c>
      <c r="E42" s="4"/>
      <c r="F42" s="4"/>
      <c r="G42" s="39">
        <v>34</v>
      </c>
      <c r="H42" s="4"/>
      <c r="I42" s="4"/>
      <c r="J42" s="39">
        <v>54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8">
        <f t="shared" si="8"/>
        <v>44</v>
      </c>
      <c r="AB42" s="9">
        <f t="shared" si="9"/>
        <v>2</v>
      </c>
      <c r="AC42" s="34">
        <f t="shared" si="10"/>
        <v>88</v>
      </c>
    </row>
    <row r="43" spans="1:29" ht="19.5" customHeight="1" x14ac:dyDescent="0.25">
      <c r="A43" s="19">
        <f t="shared" si="11"/>
        <v>42</v>
      </c>
      <c r="B43" s="20" t="s">
        <v>39</v>
      </c>
      <c r="C43" s="34">
        <f t="shared" si="6"/>
        <v>76</v>
      </c>
      <c r="D43" s="7">
        <f t="shared" si="7"/>
        <v>76</v>
      </c>
      <c r="E43" s="4"/>
      <c r="F43" s="4"/>
      <c r="G43" s="4"/>
      <c r="H43" s="4"/>
      <c r="I43" s="4"/>
      <c r="J43" s="39">
        <v>26</v>
      </c>
      <c r="K43" s="4"/>
      <c r="L43" s="4"/>
      <c r="M43" s="4"/>
      <c r="N43" s="4"/>
      <c r="O43" s="4"/>
      <c r="P43" s="4"/>
      <c r="Q43" s="4"/>
      <c r="R43" s="4"/>
      <c r="S43" s="39">
        <v>50</v>
      </c>
      <c r="T43" s="4"/>
      <c r="U43" s="4"/>
      <c r="V43" s="4"/>
      <c r="W43" s="4"/>
      <c r="X43" s="4"/>
      <c r="Y43" s="4"/>
      <c r="Z43" s="4"/>
      <c r="AA43" s="8">
        <f t="shared" si="8"/>
        <v>38</v>
      </c>
      <c r="AB43" s="9">
        <f t="shared" si="9"/>
        <v>2</v>
      </c>
      <c r="AC43" s="34">
        <f t="shared" si="10"/>
        <v>76</v>
      </c>
    </row>
    <row r="44" spans="1:29" ht="19.5" customHeight="1" x14ac:dyDescent="0.25">
      <c r="A44" s="19">
        <f t="shared" si="11"/>
        <v>43</v>
      </c>
      <c r="B44" s="20" t="s">
        <v>80</v>
      </c>
      <c r="C44" s="34">
        <f t="shared" si="6"/>
        <v>74</v>
      </c>
      <c r="D44" s="7">
        <f t="shared" si="7"/>
        <v>74</v>
      </c>
      <c r="E44" s="4"/>
      <c r="F44" s="4"/>
      <c r="G44" s="4"/>
      <c r="H44" s="4"/>
      <c r="I44" s="4"/>
      <c r="J44" s="4"/>
      <c r="K44" s="40">
        <v>36</v>
      </c>
      <c r="L44" s="4"/>
      <c r="M44" s="39">
        <v>22</v>
      </c>
      <c r="N44" s="4"/>
      <c r="O44" s="4"/>
      <c r="P44" s="39">
        <v>8</v>
      </c>
      <c r="Q44" s="4"/>
      <c r="R44" s="4"/>
      <c r="S44" s="4"/>
      <c r="T44" s="4"/>
      <c r="U44" s="4"/>
      <c r="V44" s="4"/>
      <c r="W44" s="4"/>
      <c r="X44" s="4"/>
      <c r="Y44" s="39">
        <v>8</v>
      </c>
      <c r="Z44" s="4"/>
      <c r="AA44" s="8">
        <f t="shared" si="8"/>
        <v>18.5</v>
      </c>
      <c r="AB44" s="9">
        <f t="shared" si="9"/>
        <v>4</v>
      </c>
      <c r="AC44" s="34">
        <f t="shared" si="10"/>
        <v>74</v>
      </c>
    </row>
    <row r="45" spans="1:29" ht="19.5" customHeight="1" x14ac:dyDescent="0.25">
      <c r="A45" s="19">
        <f t="shared" si="11"/>
        <v>44</v>
      </c>
      <c r="B45" s="20" t="s">
        <v>47</v>
      </c>
      <c r="C45" s="34">
        <f t="shared" si="6"/>
        <v>66</v>
      </c>
      <c r="D45" s="7">
        <f t="shared" si="7"/>
        <v>66</v>
      </c>
      <c r="E45" s="4"/>
      <c r="F45" s="4"/>
      <c r="G45" s="4"/>
      <c r="H45" s="4"/>
      <c r="I45" s="4"/>
      <c r="J45" s="39">
        <v>42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39">
        <v>24</v>
      </c>
      <c r="X45" s="4"/>
      <c r="Y45" s="4"/>
      <c r="Z45" s="4"/>
      <c r="AA45" s="8">
        <f t="shared" si="8"/>
        <v>33</v>
      </c>
      <c r="AB45" s="9">
        <f t="shared" si="9"/>
        <v>2</v>
      </c>
      <c r="AC45" s="34">
        <f t="shared" si="10"/>
        <v>66</v>
      </c>
    </row>
    <row r="46" spans="1:29" ht="19.5" customHeight="1" x14ac:dyDescent="0.25">
      <c r="A46" s="19">
        <f t="shared" si="11"/>
        <v>45</v>
      </c>
      <c r="B46" s="20" t="s">
        <v>83</v>
      </c>
      <c r="C46" s="34">
        <f t="shared" si="6"/>
        <v>64</v>
      </c>
      <c r="D46" s="7">
        <f t="shared" si="7"/>
        <v>64</v>
      </c>
      <c r="E46" s="4"/>
      <c r="F46" s="4"/>
      <c r="G46" s="4"/>
      <c r="H46" s="4"/>
      <c r="I46" s="4"/>
      <c r="J46" s="4"/>
      <c r="K46" s="4"/>
      <c r="L46" s="39">
        <v>26</v>
      </c>
      <c r="M46" s="39">
        <v>38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8">
        <f t="shared" si="8"/>
        <v>32</v>
      </c>
      <c r="AB46" s="9">
        <f t="shared" si="9"/>
        <v>2</v>
      </c>
      <c r="AC46" s="34">
        <f t="shared" si="10"/>
        <v>64</v>
      </c>
    </row>
    <row r="47" spans="1:29" ht="19.5" customHeight="1" x14ac:dyDescent="0.25">
      <c r="A47" s="19">
        <f t="shared" si="11"/>
        <v>46</v>
      </c>
      <c r="B47" s="20" t="s">
        <v>44</v>
      </c>
      <c r="C47" s="34">
        <f t="shared" si="6"/>
        <v>62</v>
      </c>
      <c r="D47" s="7">
        <f t="shared" si="7"/>
        <v>62</v>
      </c>
      <c r="E47" s="4"/>
      <c r="F47" s="4"/>
      <c r="G47" s="4"/>
      <c r="H47" s="39">
        <v>6</v>
      </c>
      <c r="I47" s="4"/>
      <c r="J47" s="4"/>
      <c r="K47" s="4"/>
      <c r="L47" s="4"/>
      <c r="M47" s="39">
        <v>26</v>
      </c>
      <c r="N47" s="4"/>
      <c r="O47" s="39">
        <v>10</v>
      </c>
      <c r="P47" s="4"/>
      <c r="Q47" s="4"/>
      <c r="R47" s="4"/>
      <c r="S47" s="39">
        <v>20</v>
      </c>
      <c r="T47" s="4"/>
      <c r="U47" s="4"/>
      <c r="V47" s="4"/>
      <c r="W47" s="4"/>
      <c r="X47" s="4"/>
      <c r="Y47" s="4"/>
      <c r="Z47" s="4"/>
      <c r="AA47" s="8">
        <f t="shared" si="8"/>
        <v>15.5</v>
      </c>
      <c r="AB47" s="9">
        <f t="shared" si="9"/>
        <v>4</v>
      </c>
      <c r="AC47" s="34">
        <f t="shared" si="10"/>
        <v>62</v>
      </c>
    </row>
    <row r="48" spans="1:29" ht="19.5" customHeight="1" x14ac:dyDescent="0.25">
      <c r="A48" s="19">
        <f t="shared" si="11"/>
        <v>47</v>
      </c>
      <c r="B48" s="20" t="s">
        <v>158</v>
      </c>
      <c r="C48" s="34">
        <f t="shared" si="6"/>
        <v>62</v>
      </c>
      <c r="D48" s="7">
        <f t="shared" si="7"/>
        <v>62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0">
        <v>62</v>
      </c>
      <c r="V48" s="4"/>
      <c r="W48" s="4"/>
      <c r="X48" s="4"/>
      <c r="Y48" s="4"/>
      <c r="Z48" s="4"/>
      <c r="AA48" s="8">
        <f t="shared" si="8"/>
        <v>62</v>
      </c>
      <c r="AB48" s="9">
        <f t="shared" si="9"/>
        <v>1</v>
      </c>
      <c r="AC48" s="34">
        <f t="shared" si="10"/>
        <v>62</v>
      </c>
    </row>
    <row r="49" spans="1:29" ht="19.5" customHeight="1" x14ac:dyDescent="0.25">
      <c r="A49" s="19">
        <f t="shared" si="11"/>
        <v>48</v>
      </c>
      <c r="B49" s="20" t="s">
        <v>15</v>
      </c>
      <c r="C49" s="34">
        <f t="shared" si="6"/>
        <v>58</v>
      </c>
      <c r="D49" s="7">
        <f t="shared" si="7"/>
        <v>58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39">
        <v>16</v>
      </c>
      <c r="P49" s="4"/>
      <c r="Q49" s="4"/>
      <c r="R49" s="39">
        <v>8</v>
      </c>
      <c r="S49" s="4"/>
      <c r="T49" s="4"/>
      <c r="U49" s="39">
        <v>34</v>
      </c>
      <c r="V49" s="4"/>
      <c r="W49" s="4"/>
      <c r="X49" s="4"/>
      <c r="Y49" s="4"/>
      <c r="Z49" s="4"/>
      <c r="AA49" s="8">
        <f t="shared" si="8"/>
        <v>19.333333333333332</v>
      </c>
      <c r="AB49" s="9">
        <f t="shared" si="9"/>
        <v>3</v>
      </c>
      <c r="AC49" s="34">
        <f t="shared" si="10"/>
        <v>58</v>
      </c>
    </row>
    <row r="50" spans="1:29" ht="19.5" customHeight="1" x14ac:dyDescent="0.25">
      <c r="A50" s="19">
        <f t="shared" si="11"/>
        <v>49</v>
      </c>
      <c r="B50" s="20" t="s">
        <v>35</v>
      </c>
      <c r="C50" s="34">
        <f t="shared" si="6"/>
        <v>56</v>
      </c>
      <c r="D50" s="7">
        <f t="shared" si="7"/>
        <v>56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39">
        <v>28</v>
      </c>
      <c r="S50" s="4"/>
      <c r="T50" s="4"/>
      <c r="U50" s="39">
        <v>28</v>
      </c>
      <c r="V50" s="4"/>
      <c r="W50" s="4"/>
      <c r="X50" s="4"/>
      <c r="Y50" s="4"/>
      <c r="Z50" s="4"/>
      <c r="AA50" s="8">
        <f t="shared" si="8"/>
        <v>28</v>
      </c>
      <c r="AB50" s="9">
        <f t="shared" si="9"/>
        <v>2</v>
      </c>
      <c r="AC50" s="34">
        <f t="shared" si="10"/>
        <v>56</v>
      </c>
    </row>
    <row r="51" spans="1:29" ht="19.5" customHeight="1" x14ac:dyDescent="0.25">
      <c r="A51" s="19">
        <f t="shared" si="11"/>
        <v>50</v>
      </c>
      <c r="B51" s="20" t="s">
        <v>85</v>
      </c>
      <c r="C51" s="34">
        <f t="shared" si="6"/>
        <v>54</v>
      </c>
      <c r="D51" s="7">
        <f t="shared" si="7"/>
        <v>54</v>
      </c>
      <c r="E51" s="4"/>
      <c r="F51" s="4"/>
      <c r="G51" s="4"/>
      <c r="H51" s="4"/>
      <c r="I51" s="4"/>
      <c r="J51" s="4"/>
      <c r="K51" s="4"/>
      <c r="L51" s="4"/>
      <c r="M51" s="39">
        <v>54</v>
      </c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8">
        <f t="shared" si="8"/>
        <v>54</v>
      </c>
      <c r="AB51" s="9">
        <f t="shared" si="9"/>
        <v>1</v>
      </c>
      <c r="AC51" s="34">
        <f t="shared" si="10"/>
        <v>54</v>
      </c>
    </row>
    <row r="52" spans="1:29" ht="19.5" customHeight="1" x14ac:dyDescent="0.25">
      <c r="A52" s="19">
        <f t="shared" si="11"/>
        <v>51</v>
      </c>
      <c r="B52" s="21" t="s">
        <v>37</v>
      </c>
      <c r="C52" s="34">
        <f t="shared" si="6"/>
        <v>46</v>
      </c>
      <c r="D52" s="7">
        <f t="shared" si="7"/>
        <v>46</v>
      </c>
      <c r="E52" s="4"/>
      <c r="F52" s="4"/>
      <c r="G52" s="4"/>
      <c r="H52" s="4"/>
      <c r="I52" s="4"/>
      <c r="J52" s="4"/>
      <c r="K52" s="39">
        <v>12</v>
      </c>
      <c r="L52" s="4"/>
      <c r="M52" s="39">
        <v>4</v>
      </c>
      <c r="N52" s="4"/>
      <c r="O52" s="4"/>
      <c r="P52" s="4"/>
      <c r="Q52" s="39">
        <v>12</v>
      </c>
      <c r="R52" s="4"/>
      <c r="S52" s="4"/>
      <c r="T52" s="4"/>
      <c r="U52" s="39">
        <v>18</v>
      </c>
      <c r="V52" s="4"/>
      <c r="W52" s="4"/>
      <c r="X52" s="4"/>
      <c r="Y52" s="4"/>
      <c r="Z52" s="4"/>
      <c r="AA52" s="8">
        <f t="shared" si="8"/>
        <v>11.5</v>
      </c>
      <c r="AB52" s="9">
        <f t="shared" si="9"/>
        <v>4</v>
      </c>
      <c r="AC52" s="34">
        <f t="shared" si="10"/>
        <v>46</v>
      </c>
    </row>
    <row r="53" spans="1:29" ht="19.5" customHeight="1" x14ac:dyDescent="0.25">
      <c r="A53" s="19">
        <f t="shared" si="11"/>
        <v>52</v>
      </c>
      <c r="B53" s="20" t="s">
        <v>41</v>
      </c>
      <c r="C53" s="34">
        <f t="shared" si="6"/>
        <v>44</v>
      </c>
      <c r="D53" s="7">
        <f t="shared" si="7"/>
        <v>44</v>
      </c>
      <c r="E53" s="4"/>
      <c r="F53" s="4"/>
      <c r="G53" s="6"/>
      <c r="H53" s="4"/>
      <c r="I53" s="4"/>
      <c r="J53" s="4"/>
      <c r="K53" s="4"/>
      <c r="L53" s="4"/>
      <c r="M53" s="39">
        <v>44</v>
      </c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8">
        <f t="shared" si="8"/>
        <v>44</v>
      </c>
      <c r="AB53" s="9">
        <f t="shared" si="9"/>
        <v>1</v>
      </c>
      <c r="AC53" s="34">
        <f t="shared" si="10"/>
        <v>44</v>
      </c>
    </row>
    <row r="54" spans="1:29" ht="19.5" customHeight="1" x14ac:dyDescent="0.25">
      <c r="A54" s="19">
        <f t="shared" si="11"/>
        <v>53</v>
      </c>
      <c r="B54" s="22" t="s">
        <v>43</v>
      </c>
      <c r="C54" s="34">
        <f t="shared" si="6"/>
        <v>40</v>
      </c>
      <c r="D54" s="7">
        <f t="shared" si="7"/>
        <v>40</v>
      </c>
      <c r="E54" s="4"/>
      <c r="F54" s="4"/>
      <c r="G54" s="4"/>
      <c r="H54" s="4"/>
      <c r="I54" s="4"/>
      <c r="J54" s="4"/>
      <c r="K54" s="4"/>
      <c r="L54" s="4"/>
      <c r="M54" s="39">
        <v>40</v>
      </c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8">
        <f t="shared" si="8"/>
        <v>40</v>
      </c>
      <c r="AB54" s="9">
        <f t="shared" si="9"/>
        <v>1</v>
      </c>
      <c r="AC54" s="34">
        <f t="shared" si="10"/>
        <v>40</v>
      </c>
    </row>
    <row r="55" spans="1:29" ht="19.5" customHeight="1" x14ac:dyDescent="0.25">
      <c r="A55" s="19">
        <f t="shared" si="11"/>
        <v>54</v>
      </c>
      <c r="B55" s="20" t="s">
        <v>139</v>
      </c>
      <c r="C55" s="34">
        <f t="shared" si="6"/>
        <v>36</v>
      </c>
      <c r="D55" s="7">
        <f t="shared" si="7"/>
        <v>36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0">
        <v>36</v>
      </c>
      <c r="W55" s="4"/>
      <c r="X55" s="4"/>
      <c r="Y55" s="4"/>
      <c r="Z55" s="4"/>
      <c r="AA55" s="8">
        <f t="shared" si="8"/>
        <v>36</v>
      </c>
      <c r="AB55" s="9">
        <f t="shared" si="9"/>
        <v>1</v>
      </c>
      <c r="AC55" s="34">
        <f t="shared" si="10"/>
        <v>36</v>
      </c>
    </row>
    <row r="56" spans="1:29" ht="19.5" customHeight="1" x14ac:dyDescent="0.25">
      <c r="A56" s="19">
        <f t="shared" si="11"/>
        <v>55</v>
      </c>
      <c r="B56" s="20" t="s">
        <v>70</v>
      </c>
      <c r="C56" s="34">
        <f t="shared" si="6"/>
        <v>34</v>
      </c>
      <c r="D56" s="7">
        <f t="shared" si="7"/>
        <v>34</v>
      </c>
      <c r="E56" s="4"/>
      <c r="F56" s="4"/>
      <c r="G56" s="4"/>
      <c r="H56" s="4"/>
      <c r="I56" s="4"/>
      <c r="J56" s="4"/>
      <c r="K56" s="39">
        <v>34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8">
        <f t="shared" si="8"/>
        <v>34</v>
      </c>
      <c r="AB56" s="9">
        <f t="shared" si="9"/>
        <v>1</v>
      </c>
      <c r="AC56" s="34">
        <f t="shared" si="10"/>
        <v>34</v>
      </c>
    </row>
    <row r="57" spans="1:29" ht="19.5" customHeight="1" x14ac:dyDescent="0.25">
      <c r="A57" s="19">
        <f t="shared" si="11"/>
        <v>56</v>
      </c>
      <c r="B57" s="20" t="s">
        <v>97</v>
      </c>
      <c r="C57" s="34">
        <f t="shared" si="6"/>
        <v>31</v>
      </c>
      <c r="D57" s="7">
        <f t="shared" si="7"/>
        <v>31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39">
        <v>26</v>
      </c>
      <c r="Q57" s="4"/>
      <c r="R57" s="4"/>
      <c r="S57" s="4"/>
      <c r="T57" s="4"/>
      <c r="U57" s="4"/>
      <c r="V57" s="4"/>
      <c r="W57" s="4"/>
      <c r="X57" s="4"/>
      <c r="Y57" s="4"/>
      <c r="Z57" s="39">
        <v>5</v>
      </c>
      <c r="AA57" s="8">
        <f t="shared" si="8"/>
        <v>15.5</v>
      </c>
      <c r="AB57" s="9">
        <f t="shared" si="9"/>
        <v>1</v>
      </c>
      <c r="AC57" s="34">
        <f t="shared" si="10"/>
        <v>31</v>
      </c>
    </row>
    <row r="58" spans="1:29" ht="19.5" customHeight="1" x14ac:dyDescent="0.25">
      <c r="A58" s="19">
        <f t="shared" si="11"/>
        <v>57</v>
      </c>
      <c r="B58" s="20" t="s">
        <v>23</v>
      </c>
      <c r="C58" s="34">
        <f t="shared" si="6"/>
        <v>30</v>
      </c>
      <c r="D58" s="7">
        <f t="shared" si="7"/>
        <v>30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39">
        <v>30</v>
      </c>
      <c r="Z58" s="4"/>
      <c r="AA58" s="8">
        <f t="shared" si="8"/>
        <v>30</v>
      </c>
      <c r="AB58" s="9">
        <f t="shared" si="9"/>
        <v>1</v>
      </c>
      <c r="AC58" s="34">
        <f t="shared" si="10"/>
        <v>30</v>
      </c>
    </row>
    <row r="59" spans="1:29" ht="19.5" customHeight="1" x14ac:dyDescent="0.25">
      <c r="A59" s="19">
        <f t="shared" si="11"/>
        <v>58</v>
      </c>
      <c r="B59" s="20" t="s">
        <v>10</v>
      </c>
      <c r="C59" s="34">
        <f t="shared" si="6"/>
        <v>29</v>
      </c>
      <c r="D59" s="7">
        <f t="shared" si="7"/>
        <v>29</v>
      </c>
      <c r="E59" s="4"/>
      <c r="F59" s="4"/>
      <c r="G59" s="4"/>
      <c r="H59" s="4"/>
      <c r="I59" s="39">
        <v>24</v>
      </c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39">
        <v>5</v>
      </c>
      <c r="AA59" s="8">
        <f t="shared" si="8"/>
        <v>14.5</v>
      </c>
      <c r="AB59" s="9">
        <f t="shared" si="9"/>
        <v>1</v>
      </c>
      <c r="AC59" s="34">
        <f t="shared" si="10"/>
        <v>29</v>
      </c>
    </row>
    <row r="60" spans="1:29" ht="19.5" customHeight="1" x14ac:dyDescent="0.25">
      <c r="A60" s="19">
        <f t="shared" si="11"/>
        <v>59</v>
      </c>
      <c r="B60" s="20" t="s">
        <v>81</v>
      </c>
      <c r="C60" s="34">
        <f t="shared" si="6"/>
        <v>28</v>
      </c>
      <c r="D60" s="7">
        <f t="shared" si="7"/>
        <v>28</v>
      </c>
      <c r="E60" s="4"/>
      <c r="F60" s="4"/>
      <c r="G60" s="4"/>
      <c r="H60" s="4"/>
      <c r="I60" s="4"/>
      <c r="J60" s="4"/>
      <c r="K60" s="4"/>
      <c r="L60" s="39">
        <v>28</v>
      </c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8">
        <f t="shared" si="8"/>
        <v>28</v>
      </c>
      <c r="AB60" s="9">
        <f t="shared" si="9"/>
        <v>1</v>
      </c>
      <c r="AC60" s="34">
        <f t="shared" si="10"/>
        <v>28</v>
      </c>
    </row>
    <row r="61" spans="1:29" ht="19.5" customHeight="1" x14ac:dyDescent="0.25">
      <c r="A61" s="19">
        <f t="shared" si="11"/>
        <v>60</v>
      </c>
      <c r="B61" s="20" t="s">
        <v>29</v>
      </c>
      <c r="C61" s="34">
        <f t="shared" si="6"/>
        <v>28</v>
      </c>
      <c r="D61" s="7">
        <f t="shared" si="7"/>
        <v>28</v>
      </c>
      <c r="E61" s="4"/>
      <c r="F61" s="4"/>
      <c r="G61" s="4"/>
      <c r="H61" s="4"/>
      <c r="I61" s="4"/>
      <c r="J61" s="4"/>
      <c r="K61" s="4"/>
      <c r="L61" s="4"/>
      <c r="M61" s="39">
        <v>10</v>
      </c>
      <c r="N61" s="4"/>
      <c r="O61" s="4"/>
      <c r="P61" s="4"/>
      <c r="Q61" s="4"/>
      <c r="R61" s="4"/>
      <c r="S61" s="39">
        <v>14</v>
      </c>
      <c r="T61" s="4"/>
      <c r="U61" s="4"/>
      <c r="V61" s="4"/>
      <c r="W61" s="4"/>
      <c r="X61" s="4"/>
      <c r="Y61" s="39">
        <v>4</v>
      </c>
      <c r="Z61" s="4"/>
      <c r="AA61" s="8">
        <f t="shared" si="8"/>
        <v>9.3333333333333339</v>
      </c>
      <c r="AB61" s="9">
        <f t="shared" si="9"/>
        <v>3</v>
      </c>
      <c r="AC61" s="34">
        <f t="shared" si="10"/>
        <v>28</v>
      </c>
    </row>
    <row r="62" spans="1:29" ht="19.5" customHeight="1" x14ac:dyDescent="0.25">
      <c r="A62" s="19">
        <f t="shared" si="11"/>
        <v>61</v>
      </c>
      <c r="B62" s="20" t="s">
        <v>147</v>
      </c>
      <c r="C62" s="34">
        <f t="shared" si="6"/>
        <v>24</v>
      </c>
      <c r="D62" s="7">
        <f t="shared" si="7"/>
        <v>24</v>
      </c>
      <c r="E62" s="4"/>
      <c r="F62" s="4"/>
      <c r="G62" s="4"/>
      <c r="H62" s="4"/>
      <c r="I62" s="4"/>
      <c r="J62" s="4"/>
      <c r="K62" s="39">
        <v>24</v>
      </c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8">
        <f t="shared" si="8"/>
        <v>24</v>
      </c>
      <c r="AB62" s="9">
        <f t="shared" si="9"/>
        <v>1</v>
      </c>
      <c r="AC62" s="34">
        <f t="shared" si="10"/>
        <v>24</v>
      </c>
    </row>
    <row r="63" spans="1:29" ht="19.5" customHeight="1" x14ac:dyDescent="0.25">
      <c r="A63" s="19">
        <f t="shared" si="11"/>
        <v>62</v>
      </c>
      <c r="B63" s="20" t="s">
        <v>146</v>
      </c>
      <c r="C63" s="34">
        <f t="shared" ref="C63:C90" si="12">SUM($D63)</f>
        <v>18</v>
      </c>
      <c r="D63" s="7">
        <f t="shared" si="7"/>
        <v>18</v>
      </c>
      <c r="E63" s="4"/>
      <c r="F63" s="4"/>
      <c r="G63" s="4"/>
      <c r="H63" s="4"/>
      <c r="I63" s="4"/>
      <c r="J63" s="4"/>
      <c r="K63" s="39">
        <v>2</v>
      </c>
      <c r="L63" s="4"/>
      <c r="M63" s="4"/>
      <c r="N63" s="4"/>
      <c r="O63" s="4"/>
      <c r="P63" s="39">
        <v>16</v>
      </c>
      <c r="Q63" s="4"/>
      <c r="R63" s="4"/>
      <c r="S63" s="4"/>
      <c r="T63" s="4"/>
      <c r="U63" s="4"/>
      <c r="V63" s="4"/>
      <c r="W63" s="4"/>
      <c r="X63" s="4"/>
      <c r="Y63" s="4"/>
      <c r="Z63" s="4"/>
      <c r="AA63" s="8">
        <f t="shared" si="8"/>
        <v>9</v>
      </c>
      <c r="AB63" s="9">
        <f t="shared" si="9"/>
        <v>2</v>
      </c>
      <c r="AC63" s="34">
        <f t="shared" si="10"/>
        <v>18</v>
      </c>
    </row>
    <row r="64" spans="1:29" ht="19.5" customHeight="1" x14ac:dyDescent="0.25">
      <c r="A64" s="19">
        <f t="shared" si="11"/>
        <v>63</v>
      </c>
      <c r="B64" s="20" t="s">
        <v>75</v>
      </c>
      <c r="C64" s="34">
        <f t="shared" si="12"/>
        <v>18</v>
      </c>
      <c r="D64" s="7">
        <f t="shared" si="7"/>
        <v>18</v>
      </c>
      <c r="E64" s="4"/>
      <c r="F64" s="4"/>
      <c r="G64" s="4"/>
      <c r="H64" s="4"/>
      <c r="I64" s="39">
        <v>14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39">
        <v>4</v>
      </c>
      <c r="W64" s="4"/>
      <c r="X64" s="4"/>
      <c r="Y64" s="4"/>
      <c r="Z64" s="4"/>
      <c r="AA64" s="8">
        <f t="shared" si="8"/>
        <v>9</v>
      </c>
      <c r="AB64" s="9">
        <f t="shared" si="9"/>
        <v>2</v>
      </c>
      <c r="AC64" s="34">
        <f t="shared" si="10"/>
        <v>18</v>
      </c>
    </row>
    <row r="65" spans="1:29" ht="19.5" customHeight="1" x14ac:dyDescent="0.25">
      <c r="A65" s="19">
        <f t="shared" si="11"/>
        <v>64</v>
      </c>
      <c r="B65" s="20" t="s">
        <v>24</v>
      </c>
      <c r="C65" s="34">
        <f t="shared" si="12"/>
        <v>16</v>
      </c>
      <c r="D65" s="7">
        <f t="shared" si="7"/>
        <v>16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39">
        <v>8</v>
      </c>
      <c r="R65" s="4"/>
      <c r="S65" s="4"/>
      <c r="T65" s="4"/>
      <c r="U65" s="4"/>
      <c r="V65" s="4"/>
      <c r="W65" s="39">
        <v>8</v>
      </c>
      <c r="X65" s="4"/>
      <c r="Y65" s="4"/>
      <c r="Z65" s="4"/>
      <c r="AA65" s="8">
        <f t="shared" si="8"/>
        <v>8</v>
      </c>
      <c r="AB65" s="9">
        <f t="shared" si="9"/>
        <v>2</v>
      </c>
      <c r="AC65" s="34">
        <f t="shared" si="10"/>
        <v>16</v>
      </c>
    </row>
    <row r="66" spans="1:29" ht="19.5" customHeight="1" x14ac:dyDescent="0.25">
      <c r="A66" s="19">
        <f t="shared" si="11"/>
        <v>65</v>
      </c>
      <c r="B66" s="20" t="s">
        <v>148</v>
      </c>
      <c r="C66" s="34">
        <f t="shared" si="12"/>
        <v>14</v>
      </c>
      <c r="D66" s="7">
        <f t="shared" ref="D66:D90" si="13">SUM(E66:Z66)</f>
        <v>14</v>
      </c>
      <c r="E66" s="4"/>
      <c r="F66" s="4"/>
      <c r="G66" s="4"/>
      <c r="H66" s="4"/>
      <c r="I66" s="4"/>
      <c r="J66" s="4"/>
      <c r="K66" s="39">
        <v>14</v>
      </c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8">
        <f t="shared" ref="AA66:AA69" si="14">AVERAGE(E66:Z66)</f>
        <v>14</v>
      </c>
      <c r="AB66" s="9">
        <f t="shared" si="9"/>
        <v>1</v>
      </c>
      <c r="AC66" s="34">
        <f t="shared" ref="AC66:AC90" si="15">SUM($C66)</f>
        <v>14</v>
      </c>
    </row>
    <row r="67" spans="1:29" ht="19.5" customHeight="1" x14ac:dyDescent="0.25">
      <c r="A67" s="19">
        <f t="shared" si="11"/>
        <v>66</v>
      </c>
      <c r="B67" s="20" t="s">
        <v>128</v>
      </c>
      <c r="C67" s="34">
        <f t="shared" si="12"/>
        <v>12</v>
      </c>
      <c r="D67" s="7">
        <f t="shared" si="13"/>
        <v>12</v>
      </c>
      <c r="E67" s="4"/>
      <c r="F67" s="39">
        <v>4</v>
      </c>
      <c r="G67" s="4"/>
      <c r="H67" s="4"/>
      <c r="I67" s="4"/>
      <c r="J67" s="4"/>
      <c r="K67" s="39">
        <v>4</v>
      </c>
      <c r="L67" s="4"/>
      <c r="M67" s="4"/>
      <c r="N67" s="4"/>
      <c r="O67" s="4"/>
      <c r="P67" s="4"/>
      <c r="Q67" s="4"/>
      <c r="R67" s="4"/>
      <c r="S67" s="4"/>
      <c r="T67" s="4"/>
      <c r="U67" s="4"/>
      <c r="V67" s="39">
        <v>2</v>
      </c>
      <c r="W67" s="4"/>
      <c r="X67" s="4"/>
      <c r="Y67" s="39">
        <v>2</v>
      </c>
      <c r="Z67" s="4"/>
      <c r="AA67" s="8">
        <f t="shared" si="14"/>
        <v>3</v>
      </c>
      <c r="AB67" s="9">
        <f t="shared" si="9"/>
        <v>4</v>
      </c>
      <c r="AC67" s="34">
        <f t="shared" si="15"/>
        <v>12</v>
      </c>
    </row>
    <row r="68" spans="1:29" ht="19.5" customHeight="1" x14ac:dyDescent="0.25">
      <c r="A68" s="19">
        <f t="shared" si="11"/>
        <v>67</v>
      </c>
      <c r="B68" s="20" t="s">
        <v>11</v>
      </c>
      <c r="C68" s="34">
        <f t="shared" si="12"/>
        <v>10</v>
      </c>
      <c r="D68" s="7">
        <f t="shared" si="13"/>
        <v>10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39">
        <v>10</v>
      </c>
      <c r="Y68" s="4"/>
      <c r="Z68" s="4"/>
      <c r="AA68" s="8">
        <f t="shared" si="14"/>
        <v>10</v>
      </c>
      <c r="AB68" s="9">
        <f t="shared" si="9"/>
        <v>1</v>
      </c>
      <c r="AC68" s="34">
        <f t="shared" si="15"/>
        <v>10</v>
      </c>
    </row>
    <row r="69" spans="1:29" ht="19.5" customHeight="1" x14ac:dyDescent="0.25">
      <c r="A69" s="19">
        <f t="shared" si="11"/>
        <v>68</v>
      </c>
      <c r="B69" s="20" t="s">
        <v>114</v>
      </c>
      <c r="C69" s="34">
        <f t="shared" si="12"/>
        <v>8</v>
      </c>
      <c r="D69" s="7">
        <f t="shared" si="13"/>
        <v>8</v>
      </c>
      <c r="E69" s="39">
        <v>2</v>
      </c>
      <c r="F69" s="4"/>
      <c r="G69" s="4"/>
      <c r="H69" s="4"/>
      <c r="I69" s="4"/>
      <c r="J69" s="4"/>
      <c r="K69" s="4"/>
      <c r="L69" s="4"/>
      <c r="M69" s="39">
        <v>2</v>
      </c>
      <c r="N69" s="4"/>
      <c r="O69" s="39">
        <v>2</v>
      </c>
      <c r="P69" s="4"/>
      <c r="Q69" s="39">
        <v>2</v>
      </c>
      <c r="R69" s="4"/>
      <c r="S69" s="4"/>
      <c r="T69" s="4"/>
      <c r="U69" s="4"/>
      <c r="V69" s="4"/>
      <c r="W69" s="4"/>
      <c r="X69" s="4"/>
      <c r="Y69" s="4"/>
      <c r="Z69" s="4"/>
      <c r="AA69" s="8">
        <f t="shared" si="14"/>
        <v>2</v>
      </c>
      <c r="AB69" s="9">
        <f t="shared" si="9"/>
        <v>4</v>
      </c>
      <c r="AC69" s="34">
        <f t="shared" si="15"/>
        <v>8</v>
      </c>
    </row>
    <row r="70" spans="1:29" ht="19.5" customHeight="1" x14ac:dyDescent="0.25">
      <c r="A70" s="19">
        <f t="shared" si="11"/>
        <v>69</v>
      </c>
      <c r="B70" s="20" t="s">
        <v>140</v>
      </c>
      <c r="C70" s="34">
        <f t="shared" si="12"/>
        <v>5</v>
      </c>
      <c r="D70" s="7">
        <f t="shared" si="13"/>
        <v>5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39">
        <v>5</v>
      </c>
      <c r="AA70" s="8">
        <f t="shared" ref="AA70" si="16">AVERAGE(E70:Z70)</f>
        <v>5</v>
      </c>
      <c r="AB70" s="9">
        <f t="shared" ref="AB70" si="17">COUNT(E70:Y70)</f>
        <v>0</v>
      </c>
      <c r="AC70" s="34">
        <f t="shared" si="15"/>
        <v>5</v>
      </c>
    </row>
    <row r="71" spans="1:29" ht="19.5" customHeight="1" x14ac:dyDescent="0.25">
      <c r="A71" s="19">
        <f t="shared" si="11"/>
        <v>70</v>
      </c>
      <c r="B71" s="20" t="s">
        <v>66</v>
      </c>
      <c r="C71" s="34">
        <f t="shared" si="12"/>
        <v>0</v>
      </c>
      <c r="D71" s="7">
        <f t="shared" si="13"/>
        <v>0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8" t="e">
        <f t="shared" ref="AA71:AA85" si="18">AVERAGE(E71:Z71)</f>
        <v>#DIV/0!</v>
      </c>
      <c r="AB71" s="9">
        <f t="shared" ref="AB71:AB85" si="19">COUNT(E71:Y71)</f>
        <v>0</v>
      </c>
      <c r="AC71" s="34">
        <f t="shared" si="15"/>
        <v>0</v>
      </c>
    </row>
    <row r="72" spans="1:29" ht="19.5" customHeight="1" x14ac:dyDescent="0.25">
      <c r="A72" s="19">
        <f t="shared" si="11"/>
        <v>71</v>
      </c>
      <c r="B72" s="20" t="s">
        <v>144</v>
      </c>
      <c r="C72" s="34">
        <f t="shared" si="12"/>
        <v>0</v>
      </c>
      <c r="D72" s="7">
        <f t="shared" si="13"/>
        <v>0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8" t="e">
        <f t="shared" si="18"/>
        <v>#DIV/0!</v>
      </c>
      <c r="AB72" s="9">
        <f t="shared" si="19"/>
        <v>0</v>
      </c>
      <c r="AC72" s="34">
        <f t="shared" si="15"/>
        <v>0</v>
      </c>
    </row>
    <row r="73" spans="1:29" ht="19.5" customHeight="1" x14ac:dyDescent="0.25">
      <c r="A73" s="19">
        <f t="shared" si="11"/>
        <v>72</v>
      </c>
      <c r="B73" s="20" t="s">
        <v>31</v>
      </c>
      <c r="C73" s="34">
        <f t="shared" si="12"/>
        <v>0</v>
      </c>
      <c r="D73" s="7">
        <f t="shared" si="13"/>
        <v>0</v>
      </c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8" t="e">
        <f t="shared" si="18"/>
        <v>#DIV/0!</v>
      </c>
      <c r="AB73" s="9">
        <f t="shared" si="19"/>
        <v>0</v>
      </c>
      <c r="AC73" s="34">
        <f t="shared" si="15"/>
        <v>0</v>
      </c>
    </row>
    <row r="74" spans="1:29" ht="19.5" customHeight="1" x14ac:dyDescent="0.25">
      <c r="A74" s="19">
        <f t="shared" si="11"/>
        <v>73</v>
      </c>
      <c r="B74" s="20" t="s">
        <v>138</v>
      </c>
      <c r="C74" s="34">
        <f t="shared" si="12"/>
        <v>0</v>
      </c>
      <c r="D74" s="7">
        <f t="shared" si="13"/>
        <v>0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8" t="e">
        <f t="shared" si="18"/>
        <v>#DIV/0!</v>
      </c>
      <c r="AB74" s="9">
        <f t="shared" si="19"/>
        <v>0</v>
      </c>
      <c r="AC74" s="34">
        <f t="shared" si="15"/>
        <v>0</v>
      </c>
    </row>
    <row r="75" spans="1:29" ht="19.5" customHeight="1" x14ac:dyDescent="0.25">
      <c r="A75" s="19">
        <f t="shared" si="11"/>
        <v>74</v>
      </c>
      <c r="B75" s="20" t="s">
        <v>82</v>
      </c>
      <c r="C75" s="34">
        <f t="shared" si="12"/>
        <v>0</v>
      </c>
      <c r="D75" s="7">
        <f t="shared" si="13"/>
        <v>0</v>
      </c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8" t="e">
        <f t="shared" si="18"/>
        <v>#DIV/0!</v>
      </c>
      <c r="AB75" s="9">
        <f t="shared" si="19"/>
        <v>0</v>
      </c>
      <c r="AC75" s="34">
        <f t="shared" si="15"/>
        <v>0</v>
      </c>
    </row>
    <row r="76" spans="1:29" ht="19.5" customHeight="1" x14ac:dyDescent="0.25">
      <c r="A76" s="19">
        <f t="shared" si="11"/>
        <v>75</v>
      </c>
      <c r="B76" s="20" t="s">
        <v>142</v>
      </c>
      <c r="C76" s="34">
        <f t="shared" si="12"/>
        <v>0</v>
      </c>
      <c r="D76" s="7">
        <f t="shared" si="13"/>
        <v>0</v>
      </c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8" t="e">
        <f t="shared" si="18"/>
        <v>#DIV/0!</v>
      </c>
      <c r="AB76" s="9">
        <f t="shared" si="19"/>
        <v>0</v>
      </c>
      <c r="AC76" s="34">
        <f t="shared" si="15"/>
        <v>0</v>
      </c>
    </row>
    <row r="77" spans="1:29" ht="19.5" customHeight="1" x14ac:dyDescent="0.25">
      <c r="A77" s="19">
        <f t="shared" si="11"/>
        <v>76</v>
      </c>
      <c r="B77" s="20" t="s">
        <v>33</v>
      </c>
      <c r="C77" s="34">
        <f t="shared" si="12"/>
        <v>0</v>
      </c>
      <c r="D77" s="7">
        <f t="shared" si="13"/>
        <v>0</v>
      </c>
      <c r="E77" s="5"/>
      <c r="F77" s="5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8" t="e">
        <f t="shared" si="18"/>
        <v>#DIV/0!</v>
      </c>
      <c r="AB77" s="9">
        <f t="shared" si="19"/>
        <v>0</v>
      </c>
      <c r="AC77" s="34">
        <f t="shared" si="15"/>
        <v>0</v>
      </c>
    </row>
    <row r="78" spans="1:29" ht="19.5" customHeight="1" x14ac:dyDescent="0.25">
      <c r="A78" s="19">
        <f t="shared" si="11"/>
        <v>77</v>
      </c>
      <c r="B78" s="20" t="s">
        <v>18</v>
      </c>
      <c r="C78" s="34">
        <f t="shared" si="12"/>
        <v>0</v>
      </c>
      <c r="D78" s="7">
        <f t="shared" si="13"/>
        <v>0</v>
      </c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8" t="e">
        <f t="shared" si="18"/>
        <v>#DIV/0!</v>
      </c>
      <c r="AB78" s="9">
        <f t="shared" si="19"/>
        <v>0</v>
      </c>
      <c r="AC78" s="34">
        <f t="shared" si="15"/>
        <v>0</v>
      </c>
    </row>
    <row r="79" spans="1:29" ht="19.5" customHeight="1" x14ac:dyDescent="0.25">
      <c r="A79" s="19">
        <f t="shared" si="11"/>
        <v>78</v>
      </c>
      <c r="B79" s="20" t="s">
        <v>143</v>
      </c>
      <c r="C79" s="34">
        <f t="shared" si="12"/>
        <v>0</v>
      </c>
      <c r="D79" s="7">
        <f t="shared" si="13"/>
        <v>0</v>
      </c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8" t="e">
        <f t="shared" si="18"/>
        <v>#DIV/0!</v>
      </c>
      <c r="AB79" s="9">
        <f t="shared" si="19"/>
        <v>0</v>
      </c>
      <c r="AC79" s="34">
        <f t="shared" si="15"/>
        <v>0</v>
      </c>
    </row>
    <row r="80" spans="1:29" ht="19.5" customHeight="1" x14ac:dyDescent="0.25">
      <c r="A80" s="19">
        <f t="shared" si="11"/>
        <v>79</v>
      </c>
      <c r="B80" s="20" t="s">
        <v>36</v>
      </c>
      <c r="C80" s="34">
        <f t="shared" si="12"/>
        <v>0</v>
      </c>
      <c r="D80" s="7">
        <f t="shared" si="13"/>
        <v>0</v>
      </c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8" t="e">
        <f t="shared" si="18"/>
        <v>#DIV/0!</v>
      </c>
      <c r="AB80" s="9">
        <f t="shared" si="19"/>
        <v>0</v>
      </c>
      <c r="AC80" s="34">
        <f t="shared" si="15"/>
        <v>0</v>
      </c>
    </row>
    <row r="81" spans="1:29" ht="19.5" customHeight="1" x14ac:dyDescent="0.25">
      <c r="A81" s="19">
        <f t="shared" si="11"/>
        <v>80</v>
      </c>
      <c r="B81" s="20" t="s">
        <v>145</v>
      </c>
      <c r="C81" s="34">
        <f t="shared" si="12"/>
        <v>0</v>
      </c>
      <c r="D81" s="7">
        <f t="shared" si="13"/>
        <v>0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8" t="e">
        <f t="shared" si="18"/>
        <v>#DIV/0!</v>
      </c>
      <c r="AB81" s="9">
        <f t="shared" si="19"/>
        <v>0</v>
      </c>
      <c r="AC81" s="34">
        <f t="shared" si="15"/>
        <v>0</v>
      </c>
    </row>
    <row r="82" spans="1:29" ht="19.5" customHeight="1" x14ac:dyDescent="0.25">
      <c r="A82" s="19">
        <f t="shared" si="11"/>
        <v>81</v>
      </c>
      <c r="B82" s="20" t="s">
        <v>96</v>
      </c>
      <c r="C82" s="34">
        <f t="shared" si="12"/>
        <v>0</v>
      </c>
      <c r="D82" s="7">
        <f t="shared" si="13"/>
        <v>0</v>
      </c>
      <c r="E82" s="4"/>
      <c r="F82" s="4"/>
      <c r="G82" s="4"/>
      <c r="H82" s="6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8" t="e">
        <f t="shared" si="18"/>
        <v>#DIV/0!</v>
      </c>
      <c r="AB82" s="9">
        <f t="shared" si="19"/>
        <v>0</v>
      </c>
      <c r="AC82" s="34">
        <f t="shared" si="15"/>
        <v>0</v>
      </c>
    </row>
    <row r="83" spans="1:29" ht="19.5" customHeight="1" x14ac:dyDescent="0.25">
      <c r="A83" s="19">
        <f t="shared" si="11"/>
        <v>82</v>
      </c>
      <c r="B83" s="20" t="s">
        <v>74</v>
      </c>
      <c r="C83" s="34">
        <f t="shared" si="12"/>
        <v>0</v>
      </c>
      <c r="D83" s="7">
        <f t="shared" si="13"/>
        <v>0</v>
      </c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8" t="e">
        <f t="shared" si="18"/>
        <v>#DIV/0!</v>
      </c>
      <c r="AB83" s="9">
        <f t="shared" si="19"/>
        <v>0</v>
      </c>
      <c r="AC83" s="34">
        <f t="shared" si="15"/>
        <v>0</v>
      </c>
    </row>
    <row r="84" spans="1:29" ht="19.5" customHeight="1" x14ac:dyDescent="0.25">
      <c r="A84" s="19">
        <f t="shared" si="11"/>
        <v>83</v>
      </c>
      <c r="B84" s="20" t="s">
        <v>42</v>
      </c>
      <c r="C84" s="34">
        <f t="shared" si="12"/>
        <v>0</v>
      </c>
      <c r="D84" s="7">
        <f t="shared" si="13"/>
        <v>0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8" t="e">
        <f t="shared" si="18"/>
        <v>#DIV/0!</v>
      </c>
      <c r="AB84" s="9">
        <f t="shared" si="19"/>
        <v>0</v>
      </c>
      <c r="AC84" s="34">
        <f t="shared" si="15"/>
        <v>0</v>
      </c>
    </row>
    <row r="85" spans="1:29" ht="19.5" customHeight="1" x14ac:dyDescent="0.25">
      <c r="A85" s="19">
        <f t="shared" si="11"/>
        <v>84</v>
      </c>
      <c r="B85" s="20" t="s">
        <v>103</v>
      </c>
      <c r="C85" s="34">
        <f t="shared" si="12"/>
        <v>0</v>
      </c>
      <c r="D85" s="7">
        <f t="shared" si="13"/>
        <v>0</v>
      </c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8" t="e">
        <f t="shared" si="18"/>
        <v>#DIV/0!</v>
      </c>
      <c r="AB85" s="9">
        <f t="shared" si="19"/>
        <v>0</v>
      </c>
      <c r="AC85" s="34">
        <f t="shared" si="15"/>
        <v>0</v>
      </c>
    </row>
    <row r="86" spans="1:29" ht="19.5" customHeight="1" x14ac:dyDescent="0.25">
      <c r="A86" s="19">
        <f t="shared" si="11"/>
        <v>85</v>
      </c>
      <c r="B86" s="20" t="s">
        <v>141</v>
      </c>
      <c r="C86" s="34">
        <f t="shared" si="12"/>
        <v>0</v>
      </c>
      <c r="D86" s="7">
        <f t="shared" si="13"/>
        <v>0</v>
      </c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8"/>
      <c r="AB86" s="9"/>
      <c r="AC86" s="34">
        <f t="shared" si="15"/>
        <v>0</v>
      </c>
    </row>
    <row r="87" spans="1:29" ht="19.5" customHeight="1" x14ac:dyDescent="0.25">
      <c r="A87" s="19">
        <f t="shared" si="11"/>
        <v>86</v>
      </c>
      <c r="B87" s="20" t="s">
        <v>76</v>
      </c>
      <c r="C87" s="34">
        <f t="shared" si="12"/>
        <v>0</v>
      </c>
      <c r="D87" s="7">
        <f t="shared" si="13"/>
        <v>0</v>
      </c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8"/>
      <c r="AB87" s="9"/>
      <c r="AC87" s="34">
        <f t="shared" si="15"/>
        <v>0</v>
      </c>
    </row>
    <row r="88" spans="1:29" ht="19.5" customHeight="1" x14ac:dyDescent="0.25">
      <c r="A88" s="19">
        <f t="shared" si="11"/>
        <v>87</v>
      </c>
      <c r="B88" s="20" t="s">
        <v>92</v>
      </c>
      <c r="C88" s="34">
        <f t="shared" si="12"/>
        <v>0</v>
      </c>
      <c r="D88" s="7">
        <f t="shared" si="13"/>
        <v>0</v>
      </c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8"/>
      <c r="AB88" s="9"/>
      <c r="AC88" s="34">
        <f t="shared" si="15"/>
        <v>0</v>
      </c>
    </row>
    <row r="89" spans="1:29" ht="19.5" customHeight="1" x14ac:dyDescent="0.25">
      <c r="A89" s="19">
        <f t="shared" si="11"/>
        <v>88</v>
      </c>
      <c r="B89" s="20" t="s">
        <v>46</v>
      </c>
      <c r="C89" s="34">
        <f t="shared" si="12"/>
        <v>0</v>
      </c>
      <c r="D89" s="7">
        <f t="shared" si="13"/>
        <v>0</v>
      </c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8"/>
      <c r="AB89" s="9"/>
      <c r="AC89" s="34">
        <f t="shared" si="15"/>
        <v>0</v>
      </c>
    </row>
    <row r="90" spans="1:29" ht="19.5" customHeight="1" x14ac:dyDescent="0.25">
      <c r="A90" s="19">
        <f t="shared" si="11"/>
        <v>89</v>
      </c>
      <c r="B90" s="20" t="s">
        <v>93</v>
      </c>
      <c r="C90" s="34">
        <f t="shared" si="12"/>
        <v>0</v>
      </c>
      <c r="D90" s="7">
        <f t="shared" si="13"/>
        <v>0</v>
      </c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8" t="e">
        <f>AVERAGE(E90:Z90)</f>
        <v>#DIV/0!</v>
      </c>
      <c r="AB90" s="9">
        <f>COUNT(E90:Y90)</f>
        <v>0</v>
      </c>
      <c r="AC90" s="34">
        <f t="shared" si="15"/>
        <v>0</v>
      </c>
    </row>
    <row r="91" spans="1:29" ht="19.5" customHeight="1" x14ac:dyDescent="0.25">
      <c r="A91" s="19">
        <f t="shared" si="11"/>
        <v>90</v>
      </c>
      <c r="B91" s="20"/>
      <c r="C91" s="34" t="e">
        <f>LARGE(E91:Y91,1)+LARGE(E91:Y91,2)+LARGE(E91:Y91,3)+LARGE(E91:Y91,4)+LARGE(E91:Y91,5)+LARGE(E91:Y91,6)+LARGE(E91:Y91,7)+LARGE(E91:Y91,8)+LARGE(E91:Y91,9)+LARGE(E91:Y91,10)+Z91</f>
        <v>#NUM!</v>
      </c>
      <c r="D91" s="7">
        <v>0</v>
      </c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8" t="e">
        <f t="shared" ref="AA91" si="20">AVERAGE(E91:Z91)</f>
        <v>#DIV/0!</v>
      </c>
      <c r="AB91" s="9"/>
    </row>
    <row r="92" spans="1:29" ht="19.5" customHeight="1" x14ac:dyDescent="0.25">
      <c r="A92" s="11"/>
      <c r="B92" s="3"/>
      <c r="C92" s="2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8"/>
      <c r="AB92" s="9"/>
    </row>
    <row r="93" spans="1:29" ht="19.5" customHeight="1" x14ac:dyDescent="0.25">
      <c r="A93" s="12"/>
      <c r="B93" s="13"/>
      <c r="C93" s="2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8"/>
      <c r="AB93" s="9"/>
    </row>
    <row r="94" spans="1:29" s="23" customFormat="1" ht="30" customHeight="1" x14ac:dyDescent="0.2">
      <c r="A94" s="24" t="s">
        <v>0</v>
      </c>
      <c r="B94" s="25" t="s">
        <v>1</v>
      </c>
      <c r="C94" s="25" t="s">
        <v>2</v>
      </c>
      <c r="D94" s="26" t="s">
        <v>77</v>
      </c>
      <c r="E94" s="25" t="s">
        <v>107</v>
      </c>
      <c r="F94" s="25" t="s">
        <v>87</v>
      </c>
      <c r="G94" s="25" t="s">
        <v>3</v>
      </c>
      <c r="H94" s="27" t="s">
        <v>88</v>
      </c>
      <c r="I94" s="28" t="s">
        <v>116</v>
      </c>
      <c r="J94" s="28" t="s">
        <v>89</v>
      </c>
      <c r="K94" s="28" t="s">
        <v>118</v>
      </c>
      <c r="L94" s="28" t="s">
        <v>117</v>
      </c>
      <c r="M94" s="29" t="s">
        <v>119</v>
      </c>
      <c r="N94" s="25" t="s">
        <v>120</v>
      </c>
      <c r="O94" s="25" t="s">
        <v>121</v>
      </c>
      <c r="P94" s="25" t="s">
        <v>122</v>
      </c>
      <c r="Q94" s="25" t="s">
        <v>123</v>
      </c>
      <c r="R94" s="25" t="s">
        <v>90</v>
      </c>
      <c r="S94" s="25" t="s">
        <v>124</v>
      </c>
      <c r="T94" s="25" t="s">
        <v>91</v>
      </c>
      <c r="U94" s="25" t="s">
        <v>71</v>
      </c>
      <c r="V94" s="28" t="s">
        <v>155</v>
      </c>
      <c r="W94" s="25" t="s">
        <v>125</v>
      </c>
      <c r="X94" s="25" t="s">
        <v>4</v>
      </c>
      <c r="Y94" s="25" t="s">
        <v>126</v>
      </c>
      <c r="Z94" s="25" t="s">
        <v>5</v>
      </c>
      <c r="AA94" s="30" t="s">
        <v>6</v>
      </c>
      <c r="AB94" s="36" t="s">
        <v>127</v>
      </c>
    </row>
    <row r="95" spans="1:29" ht="19.5" customHeight="1" x14ac:dyDescent="0.25">
      <c r="A95" s="18">
        <v>1</v>
      </c>
      <c r="B95" s="21" t="s">
        <v>104</v>
      </c>
      <c r="C95" s="34">
        <f t="shared" ref="C95:C101" si="21">LARGE(E95:Y95,1)+LARGE(E95:Y95,2)+LARGE(E95:Y95,3)+LARGE(E95:Y95,4)+LARGE(E95:Y95,5)+LARGE(E95:Y95,6)+LARGE(E95:Y95,7)+LARGE(E95:Y95,8)+LARGE(E95:Y95,9)+LARGE(E95:Y95,10)+Z95</f>
        <v>255</v>
      </c>
      <c r="D95" s="33">
        <f t="shared" ref="D95:D122" si="22">SUM(E95:Z95)</f>
        <v>345</v>
      </c>
      <c r="E95" s="31">
        <v>4</v>
      </c>
      <c r="F95" s="32">
        <v>10</v>
      </c>
      <c r="G95" s="31">
        <v>12</v>
      </c>
      <c r="H95" s="37">
        <v>24</v>
      </c>
      <c r="I95" s="37">
        <v>24</v>
      </c>
      <c r="J95" s="38">
        <v>24</v>
      </c>
      <c r="K95" s="31">
        <v>4</v>
      </c>
      <c r="L95" s="31">
        <v>14</v>
      </c>
      <c r="M95" s="37">
        <v>16</v>
      </c>
      <c r="N95" s="37">
        <v>54</v>
      </c>
      <c r="O95" s="38">
        <v>26</v>
      </c>
      <c r="P95" s="31">
        <v>12</v>
      </c>
      <c r="Q95" s="31">
        <v>2</v>
      </c>
      <c r="R95" s="31">
        <v>4</v>
      </c>
      <c r="S95" s="37">
        <v>20</v>
      </c>
      <c r="T95" s="38">
        <v>16</v>
      </c>
      <c r="U95" s="31">
        <v>8</v>
      </c>
      <c r="V95" s="31">
        <v>10</v>
      </c>
      <c r="W95" s="31">
        <v>10</v>
      </c>
      <c r="X95" s="37">
        <v>16</v>
      </c>
      <c r="Y95" s="38">
        <v>29</v>
      </c>
      <c r="Z95" s="37">
        <v>6</v>
      </c>
      <c r="AA95" s="8">
        <f t="shared" ref="AA95:AA115" si="23">AVERAGE(E95:Z95)</f>
        <v>15.681818181818182</v>
      </c>
      <c r="AB95" s="9">
        <f t="shared" ref="AB95:AB115" si="24">COUNT(E95:Y95)</f>
        <v>21</v>
      </c>
      <c r="AC95" s="34">
        <f t="shared" ref="AC95:AC122" si="25">SUM($C95)</f>
        <v>255</v>
      </c>
    </row>
    <row r="96" spans="1:29" ht="19.5" customHeight="1" x14ac:dyDescent="0.25">
      <c r="A96" s="19">
        <f t="shared" ref="A96:A117" si="26">A95+1</f>
        <v>2</v>
      </c>
      <c r="B96" s="20" t="s">
        <v>48</v>
      </c>
      <c r="C96" s="34">
        <f t="shared" si="21"/>
        <v>206</v>
      </c>
      <c r="D96" s="33">
        <f t="shared" si="22"/>
        <v>212</v>
      </c>
      <c r="E96" s="37">
        <v>10</v>
      </c>
      <c r="F96" s="31"/>
      <c r="G96" s="37">
        <v>16</v>
      </c>
      <c r="H96" s="37">
        <v>22</v>
      </c>
      <c r="I96" s="31"/>
      <c r="J96" s="31"/>
      <c r="K96" s="31"/>
      <c r="L96" s="37">
        <v>10</v>
      </c>
      <c r="M96" s="31"/>
      <c r="N96" s="37">
        <v>66</v>
      </c>
      <c r="O96" s="31">
        <v>6</v>
      </c>
      <c r="P96" s="31"/>
      <c r="Q96" s="31"/>
      <c r="R96" s="31"/>
      <c r="S96" s="38">
        <v>22</v>
      </c>
      <c r="T96" s="31"/>
      <c r="U96" s="37">
        <v>12</v>
      </c>
      <c r="V96" s="31"/>
      <c r="W96" s="37">
        <v>22</v>
      </c>
      <c r="X96" s="37">
        <v>6</v>
      </c>
      <c r="Y96" s="37">
        <v>20</v>
      </c>
      <c r="Z96" s="31"/>
      <c r="AA96" s="8">
        <f t="shared" si="23"/>
        <v>19.272727272727273</v>
      </c>
      <c r="AB96" s="9">
        <f t="shared" si="24"/>
        <v>11</v>
      </c>
      <c r="AC96" s="34">
        <f t="shared" si="25"/>
        <v>206</v>
      </c>
    </row>
    <row r="97" spans="1:29" ht="19.5" customHeight="1" x14ac:dyDescent="0.25">
      <c r="A97" s="19">
        <f t="shared" si="26"/>
        <v>3</v>
      </c>
      <c r="B97" s="21" t="s">
        <v>51</v>
      </c>
      <c r="C97" s="34">
        <f t="shared" si="21"/>
        <v>205</v>
      </c>
      <c r="D97" s="33">
        <f t="shared" si="22"/>
        <v>281</v>
      </c>
      <c r="E97" s="31">
        <v>8</v>
      </c>
      <c r="F97" s="31">
        <v>6</v>
      </c>
      <c r="G97" s="38">
        <v>22</v>
      </c>
      <c r="H97" s="31">
        <v>6</v>
      </c>
      <c r="I97" s="37">
        <v>14</v>
      </c>
      <c r="J97" s="31">
        <v>6</v>
      </c>
      <c r="K97" s="32">
        <v>10</v>
      </c>
      <c r="L97" s="31">
        <v>6</v>
      </c>
      <c r="M97" s="31">
        <v>10</v>
      </c>
      <c r="N97" s="37">
        <v>48</v>
      </c>
      <c r="O97" s="37">
        <v>12</v>
      </c>
      <c r="P97" s="31">
        <v>10</v>
      </c>
      <c r="Q97" s="37">
        <v>18</v>
      </c>
      <c r="R97" s="37">
        <v>18</v>
      </c>
      <c r="S97" s="31">
        <v>8</v>
      </c>
      <c r="T97" s="31">
        <v>6</v>
      </c>
      <c r="U97" s="37">
        <v>14</v>
      </c>
      <c r="V97" s="31"/>
      <c r="W97" s="37">
        <v>16</v>
      </c>
      <c r="X97" s="37">
        <v>14</v>
      </c>
      <c r="Y97" s="37">
        <v>23</v>
      </c>
      <c r="Z97" s="37">
        <v>6</v>
      </c>
      <c r="AA97" s="8">
        <f t="shared" si="23"/>
        <v>13.380952380952381</v>
      </c>
      <c r="AB97" s="9">
        <f t="shared" si="24"/>
        <v>20</v>
      </c>
      <c r="AC97" s="34">
        <f t="shared" si="25"/>
        <v>205</v>
      </c>
    </row>
    <row r="98" spans="1:29" ht="19.5" customHeight="1" x14ac:dyDescent="0.25">
      <c r="A98" s="19">
        <f t="shared" si="26"/>
        <v>4</v>
      </c>
      <c r="B98" s="20" t="s">
        <v>115</v>
      </c>
      <c r="C98" s="34">
        <f t="shared" si="21"/>
        <v>192</v>
      </c>
      <c r="D98" s="33">
        <f t="shared" si="22"/>
        <v>236</v>
      </c>
      <c r="E98" s="37">
        <v>18</v>
      </c>
      <c r="F98" s="31">
        <v>4</v>
      </c>
      <c r="G98" s="31"/>
      <c r="H98" s="37">
        <v>20</v>
      </c>
      <c r="I98" s="38">
        <v>26</v>
      </c>
      <c r="J98" s="37">
        <v>14</v>
      </c>
      <c r="K98" s="31"/>
      <c r="L98" s="37">
        <v>18</v>
      </c>
      <c r="M98" s="38">
        <v>20</v>
      </c>
      <c r="N98" s="31"/>
      <c r="O98" s="31">
        <v>14</v>
      </c>
      <c r="P98" s="38">
        <v>14</v>
      </c>
      <c r="Q98" s="31"/>
      <c r="R98" s="38">
        <v>20</v>
      </c>
      <c r="S98" s="31"/>
      <c r="T98" s="31">
        <v>12</v>
      </c>
      <c r="U98" s="38">
        <v>20</v>
      </c>
      <c r="V98" s="31"/>
      <c r="W98" s="31">
        <v>14</v>
      </c>
      <c r="X98" s="38">
        <v>22</v>
      </c>
      <c r="Y98" s="31"/>
      <c r="Z98" s="33"/>
      <c r="AA98" s="8">
        <f t="shared" si="23"/>
        <v>16.857142857142858</v>
      </c>
      <c r="AB98" s="9">
        <f t="shared" si="24"/>
        <v>14</v>
      </c>
      <c r="AC98" s="34">
        <f t="shared" si="25"/>
        <v>192</v>
      </c>
    </row>
    <row r="99" spans="1:29" ht="19.5" customHeight="1" x14ac:dyDescent="0.25">
      <c r="A99" s="19">
        <f t="shared" si="26"/>
        <v>5</v>
      </c>
      <c r="B99" s="21" t="s">
        <v>102</v>
      </c>
      <c r="C99" s="34">
        <f t="shared" si="21"/>
        <v>184</v>
      </c>
      <c r="D99" s="33">
        <f t="shared" si="22"/>
        <v>208</v>
      </c>
      <c r="E99" s="37">
        <v>16</v>
      </c>
      <c r="F99" s="31"/>
      <c r="G99" s="37">
        <v>18</v>
      </c>
      <c r="H99" s="31">
        <v>10</v>
      </c>
      <c r="I99" s="37">
        <v>20</v>
      </c>
      <c r="J99" s="31"/>
      <c r="K99" s="31"/>
      <c r="L99" s="31"/>
      <c r="M99" s="31">
        <v>4</v>
      </c>
      <c r="N99" s="37">
        <v>24</v>
      </c>
      <c r="O99" s="37">
        <v>22</v>
      </c>
      <c r="P99" s="31"/>
      <c r="Q99" s="37">
        <v>12</v>
      </c>
      <c r="R99" s="37">
        <v>12</v>
      </c>
      <c r="S99" s="37">
        <v>16</v>
      </c>
      <c r="T99" s="31"/>
      <c r="U99" s="31"/>
      <c r="V99" s="31"/>
      <c r="W99" s="37">
        <v>24</v>
      </c>
      <c r="X99" s="37">
        <v>20</v>
      </c>
      <c r="Y99" s="31">
        <v>10</v>
      </c>
      <c r="Z99" s="31"/>
      <c r="AA99" s="8">
        <f t="shared" si="23"/>
        <v>16</v>
      </c>
      <c r="AB99" s="9">
        <f t="shared" si="24"/>
        <v>13</v>
      </c>
      <c r="AC99" s="34">
        <f t="shared" si="25"/>
        <v>184</v>
      </c>
    </row>
    <row r="100" spans="1:29" ht="19.5" customHeight="1" x14ac:dyDescent="0.25">
      <c r="A100" s="19">
        <f t="shared" si="26"/>
        <v>6</v>
      </c>
      <c r="B100" s="20" t="s">
        <v>57</v>
      </c>
      <c r="C100" s="34">
        <f t="shared" si="21"/>
        <v>177</v>
      </c>
      <c r="D100" s="33">
        <f t="shared" si="22"/>
        <v>195</v>
      </c>
      <c r="E100" s="31"/>
      <c r="F100" s="31">
        <v>2</v>
      </c>
      <c r="G100" s="37">
        <v>8</v>
      </c>
      <c r="H100" s="38">
        <v>26</v>
      </c>
      <c r="I100" s="31"/>
      <c r="J100" s="37">
        <v>16</v>
      </c>
      <c r="K100" s="31"/>
      <c r="L100" s="31"/>
      <c r="M100" s="37">
        <v>12</v>
      </c>
      <c r="N100" s="37">
        <v>42</v>
      </c>
      <c r="O100" s="37">
        <v>24</v>
      </c>
      <c r="P100" s="37">
        <v>8</v>
      </c>
      <c r="Q100" s="37">
        <v>6</v>
      </c>
      <c r="R100" s="31"/>
      <c r="S100" s="31"/>
      <c r="T100" s="31">
        <v>4</v>
      </c>
      <c r="U100" s="31">
        <v>4</v>
      </c>
      <c r="V100" s="38">
        <v>18</v>
      </c>
      <c r="W100" s="31">
        <v>4</v>
      </c>
      <c r="X100" s="31">
        <v>4</v>
      </c>
      <c r="Y100" s="37">
        <v>17</v>
      </c>
      <c r="Z100" s="31"/>
      <c r="AA100" s="8">
        <f t="shared" si="23"/>
        <v>13</v>
      </c>
      <c r="AB100" s="9">
        <f t="shared" si="24"/>
        <v>15</v>
      </c>
      <c r="AC100" s="34">
        <f t="shared" si="25"/>
        <v>177</v>
      </c>
    </row>
    <row r="101" spans="1:29" ht="19.5" customHeight="1" x14ac:dyDescent="0.25">
      <c r="A101" s="19">
        <f t="shared" si="26"/>
        <v>7</v>
      </c>
      <c r="B101" s="21" t="s">
        <v>61</v>
      </c>
      <c r="C101" s="34">
        <f t="shared" si="21"/>
        <v>175</v>
      </c>
      <c r="D101" s="33">
        <f t="shared" si="22"/>
        <v>179</v>
      </c>
      <c r="E101" s="31"/>
      <c r="F101" s="37">
        <v>8</v>
      </c>
      <c r="G101" s="37">
        <v>20</v>
      </c>
      <c r="H101" s="37">
        <v>18</v>
      </c>
      <c r="I101" s="37">
        <v>16</v>
      </c>
      <c r="J101" s="37">
        <v>20</v>
      </c>
      <c r="K101" s="31"/>
      <c r="L101" s="31"/>
      <c r="M101" s="31"/>
      <c r="N101" s="37">
        <v>36</v>
      </c>
      <c r="O101" s="31"/>
      <c r="P101" s="31">
        <v>4</v>
      </c>
      <c r="Q101" s="38">
        <v>20</v>
      </c>
      <c r="R101" s="37">
        <v>10</v>
      </c>
      <c r="S101" s="31"/>
      <c r="T101" s="31"/>
      <c r="U101" s="31"/>
      <c r="V101" s="37">
        <v>12</v>
      </c>
      <c r="W101" s="31"/>
      <c r="X101" s="31"/>
      <c r="Y101" s="37">
        <v>12</v>
      </c>
      <c r="Z101" s="37">
        <v>3</v>
      </c>
      <c r="AA101" s="8">
        <f t="shared" si="23"/>
        <v>14.916666666666666</v>
      </c>
      <c r="AB101" s="9">
        <f t="shared" si="24"/>
        <v>11</v>
      </c>
      <c r="AC101" s="34">
        <f t="shared" si="25"/>
        <v>175</v>
      </c>
    </row>
    <row r="102" spans="1:29" ht="19.5" customHeight="1" x14ac:dyDescent="0.25">
      <c r="A102" s="19">
        <f t="shared" si="26"/>
        <v>8</v>
      </c>
      <c r="B102" s="20" t="s">
        <v>60</v>
      </c>
      <c r="C102" s="34">
        <f>SUM($D102)</f>
        <v>172</v>
      </c>
      <c r="D102" s="33">
        <f t="shared" si="22"/>
        <v>172</v>
      </c>
      <c r="E102" s="31"/>
      <c r="F102" s="31"/>
      <c r="G102" s="37">
        <v>10</v>
      </c>
      <c r="H102" s="37">
        <v>14</v>
      </c>
      <c r="I102" s="31"/>
      <c r="J102" s="31"/>
      <c r="K102" s="31"/>
      <c r="L102" s="38">
        <v>24</v>
      </c>
      <c r="M102" s="31"/>
      <c r="N102" s="37">
        <v>60</v>
      </c>
      <c r="O102" s="37">
        <v>10</v>
      </c>
      <c r="P102" s="31"/>
      <c r="Q102" s="37">
        <v>14</v>
      </c>
      <c r="R102" s="37">
        <v>14</v>
      </c>
      <c r="S102" s="31"/>
      <c r="T102" s="31"/>
      <c r="U102" s="31"/>
      <c r="V102" s="31"/>
      <c r="W102" s="31"/>
      <c r="X102" s="31"/>
      <c r="Y102" s="37">
        <v>26</v>
      </c>
      <c r="Z102" s="31"/>
      <c r="AA102" s="8">
        <f t="shared" si="23"/>
        <v>21.5</v>
      </c>
      <c r="AB102" s="9">
        <f t="shared" si="24"/>
        <v>8</v>
      </c>
      <c r="AC102" s="34">
        <f t="shared" si="25"/>
        <v>172</v>
      </c>
    </row>
    <row r="103" spans="1:29" ht="19.5" customHeight="1" x14ac:dyDescent="0.25">
      <c r="A103" s="19">
        <f t="shared" si="26"/>
        <v>9</v>
      </c>
      <c r="B103" s="21" t="s">
        <v>50</v>
      </c>
      <c r="C103" s="34">
        <f>LARGE(E103:Y103,1)+LARGE(E103:Y103,2)+LARGE(E103:Y103,3)+LARGE(E103:Y103,4)+LARGE(E103:Y103,5)+LARGE(E103:Y103,6)+LARGE(E103:Y103,7)+LARGE(E103:Y103,8)+LARGE(E103:Y103,9)+LARGE(E103:Y103,10)+Z103</f>
        <v>132</v>
      </c>
      <c r="D103" s="33">
        <f t="shared" si="22"/>
        <v>140</v>
      </c>
      <c r="E103" s="38">
        <v>20</v>
      </c>
      <c r="F103" s="32"/>
      <c r="G103" s="31">
        <v>6</v>
      </c>
      <c r="H103" s="37">
        <v>12</v>
      </c>
      <c r="I103" s="37">
        <v>12</v>
      </c>
      <c r="J103" s="31"/>
      <c r="K103" s="37">
        <v>8</v>
      </c>
      <c r="L103" s="31"/>
      <c r="M103" s="31"/>
      <c r="N103" s="37">
        <v>12</v>
      </c>
      <c r="O103" s="37">
        <v>20</v>
      </c>
      <c r="P103" s="31">
        <v>2</v>
      </c>
      <c r="Q103" s="37">
        <v>8</v>
      </c>
      <c r="R103" s="31"/>
      <c r="S103" s="31"/>
      <c r="T103" s="31"/>
      <c r="U103" s="31"/>
      <c r="V103" s="31"/>
      <c r="W103" s="37">
        <v>8</v>
      </c>
      <c r="X103" s="37">
        <v>18</v>
      </c>
      <c r="Y103" s="37">
        <v>14</v>
      </c>
      <c r="Z103" s="31"/>
      <c r="AA103" s="8">
        <f t="shared" si="23"/>
        <v>11.666666666666666</v>
      </c>
      <c r="AB103" s="9">
        <f t="shared" si="24"/>
        <v>12</v>
      </c>
      <c r="AC103" s="34">
        <f t="shared" si="25"/>
        <v>132</v>
      </c>
    </row>
    <row r="104" spans="1:29" ht="19.5" customHeight="1" x14ac:dyDescent="0.25">
      <c r="A104" s="19">
        <f t="shared" si="26"/>
        <v>10</v>
      </c>
      <c r="B104" s="21" t="s">
        <v>64</v>
      </c>
      <c r="C104" s="34">
        <f>SUM($D104)</f>
        <v>130</v>
      </c>
      <c r="D104" s="33">
        <f t="shared" si="22"/>
        <v>130</v>
      </c>
      <c r="E104" s="31"/>
      <c r="F104" s="31"/>
      <c r="G104" s="31"/>
      <c r="H104" s="31"/>
      <c r="I104" s="37">
        <v>18</v>
      </c>
      <c r="J104" s="37">
        <v>18</v>
      </c>
      <c r="K104" s="31"/>
      <c r="L104" s="37">
        <v>22</v>
      </c>
      <c r="M104" s="31"/>
      <c r="N104" s="38">
        <v>72</v>
      </c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8">
        <f t="shared" si="23"/>
        <v>32.5</v>
      </c>
      <c r="AB104" s="9">
        <f t="shared" si="24"/>
        <v>4</v>
      </c>
      <c r="AC104" s="34">
        <f t="shared" si="25"/>
        <v>130</v>
      </c>
    </row>
    <row r="105" spans="1:29" ht="19.5" customHeight="1" x14ac:dyDescent="0.25">
      <c r="A105" s="19">
        <f t="shared" si="26"/>
        <v>11</v>
      </c>
      <c r="B105" s="20" t="s">
        <v>52</v>
      </c>
      <c r="C105" s="34">
        <f>LARGE(E105:Y105,1)+LARGE(E105:Y105,2)+LARGE(E105:Y105,3)+LARGE(E105:Y105,4)+LARGE(E105:Y105,5)+LARGE(E105:Y105,6)+LARGE(E105:Y105,7)+LARGE(E105:Y105,8)+LARGE(E105:Y105,9)+LARGE(E105:Y105,10)+Z105</f>
        <v>122</v>
      </c>
      <c r="D105" s="33">
        <f t="shared" si="22"/>
        <v>158</v>
      </c>
      <c r="E105" s="37">
        <v>14</v>
      </c>
      <c r="F105" s="31"/>
      <c r="G105" s="31">
        <v>4</v>
      </c>
      <c r="H105" s="31">
        <v>4</v>
      </c>
      <c r="I105" s="31">
        <v>6</v>
      </c>
      <c r="J105" s="31">
        <v>4</v>
      </c>
      <c r="K105" s="31">
        <v>6</v>
      </c>
      <c r="L105" s="37">
        <v>12</v>
      </c>
      <c r="M105" s="31">
        <v>6</v>
      </c>
      <c r="N105" s="37">
        <v>18</v>
      </c>
      <c r="O105" s="31">
        <v>8</v>
      </c>
      <c r="P105" s="31">
        <v>6</v>
      </c>
      <c r="Q105" s="31"/>
      <c r="R105" s="31"/>
      <c r="S105" s="37">
        <v>10</v>
      </c>
      <c r="T105" s="37">
        <v>10</v>
      </c>
      <c r="U105" s="37">
        <v>10</v>
      </c>
      <c r="V105" s="31"/>
      <c r="W105" s="37">
        <v>20</v>
      </c>
      <c r="X105" s="37">
        <v>12</v>
      </c>
      <c r="Y105" s="37">
        <v>8</v>
      </c>
      <c r="Z105" s="31"/>
      <c r="AA105" s="8">
        <f t="shared" si="23"/>
        <v>9.2941176470588243</v>
      </c>
      <c r="AB105" s="9">
        <f t="shared" si="24"/>
        <v>17</v>
      </c>
      <c r="AC105" s="34">
        <f t="shared" si="25"/>
        <v>122</v>
      </c>
    </row>
    <row r="106" spans="1:29" ht="19.5" customHeight="1" x14ac:dyDescent="0.25">
      <c r="A106" s="19">
        <f t="shared" si="26"/>
        <v>12</v>
      </c>
      <c r="B106" s="20" t="s">
        <v>62</v>
      </c>
      <c r="C106" s="34">
        <f>SUM($D106)</f>
        <v>106</v>
      </c>
      <c r="D106" s="33">
        <f t="shared" si="22"/>
        <v>106</v>
      </c>
      <c r="E106" s="37">
        <v>12</v>
      </c>
      <c r="F106" s="31"/>
      <c r="G106" s="31"/>
      <c r="H106" s="31"/>
      <c r="I106" s="37">
        <v>22</v>
      </c>
      <c r="J106" s="37">
        <v>8</v>
      </c>
      <c r="K106" s="31"/>
      <c r="L106" s="37">
        <v>16</v>
      </c>
      <c r="M106" s="31"/>
      <c r="N106" s="37">
        <v>30</v>
      </c>
      <c r="O106" s="37">
        <v>18</v>
      </c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8">
        <f t="shared" si="23"/>
        <v>17.666666666666668</v>
      </c>
      <c r="AB106" s="9">
        <f t="shared" si="24"/>
        <v>6</v>
      </c>
      <c r="AC106" s="34">
        <f t="shared" si="25"/>
        <v>106</v>
      </c>
    </row>
    <row r="107" spans="1:29" ht="19.5" customHeight="1" x14ac:dyDescent="0.25">
      <c r="A107" s="19">
        <f t="shared" si="26"/>
        <v>13</v>
      </c>
      <c r="B107" s="21" t="s">
        <v>132</v>
      </c>
      <c r="C107" s="34">
        <f>SUM($D107)</f>
        <v>104</v>
      </c>
      <c r="D107" s="33">
        <f t="shared" si="22"/>
        <v>104</v>
      </c>
      <c r="E107" s="31"/>
      <c r="F107" s="31"/>
      <c r="G107" s="31"/>
      <c r="H107" s="37">
        <v>16</v>
      </c>
      <c r="I107" s="37">
        <v>10</v>
      </c>
      <c r="J107" s="31"/>
      <c r="K107" s="31"/>
      <c r="L107" s="31"/>
      <c r="M107" s="31"/>
      <c r="N107" s="31"/>
      <c r="O107" s="37">
        <v>16</v>
      </c>
      <c r="P107" s="31"/>
      <c r="Q107" s="37">
        <v>16</v>
      </c>
      <c r="R107" s="37">
        <v>6</v>
      </c>
      <c r="S107" s="37">
        <v>14</v>
      </c>
      <c r="T107" s="31"/>
      <c r="U107" s="31"/>
      <c r="V107" s="31"/>
      <c r="W107" s="37">
        <v>18</v>
      </c>
      <c r="X107" s="37">
        <v>8</v>
      </c>
      <c r="Y107" s="31"/>
      <c r="Z107" s="31"/>
      <c r="AA107" s="8">
        <f t="shared" si="23"/>
        <v>13</v>
      </c>
      <c r="AB107" s="9">
        <f t="shared" si="24"/>
        <v>8</v>
      </c>
      <c r="AC107" s="34">
        <f t="shared" si="25"/>
        <v>104</v>
      </c>
    </row>
    <row r="108" spans="1:29" ht="19.5" customHeight="1" x14ac:dyDescent="0.25">
      <c r="A108" s="19">
        <f t="shared" si="26"/>
        <v>14</v>
      </c>
      <c r="B108" s="21" t="s">
        <v>56</v>
      </c>
      <c r="C108" s="34">
        <f>SUM($D108)</f>
        <v>74</v>
      </c>
      <c r="D108" s="33">
        <f t="shared" si="22"/>
        <v>74</v>
      </c>
      <c r="E108" s="37">
        <v>6</v>
      </c>
      <c r="F108" s="31"/>
      <c r="G108" s="31"/>
      <c r="H108" s="37">
        <v>8</v>
      </c>
      <c r="I108" s="31"/>
      <c r="J108" s="31"/>
      <c r="K108" s="31"/>
      <c r="L108" s="37">
        <v>20</v>
      </c>
      <c r="M108" s="31"/>
      <c r="N108" s="31"/>
      <c r="O108" s="31"/>
      <c r="P108" s="31"/>
      <c r="Q108" s="31"/>
      <c r="R108" s="31"/>
      <c r="S108" s="31"/>
      <c r="T108" s="37">
        <v>8</v>
      </c>
      <c r="U108" s="31"/>
      <c r="V108" s="31"/>
      <c r="W108" s="38">
        <v>26</v>
      </c>
      <c r="X108" s="31"/>
      <c r="Y108" s="37">
        <v>6</v>
      </c>
      <c r="Z108" s="31"/>
      <c r="AA108" s="8">
        <f t="shared" si="23"/>
        <v>12.333333333333334</v>
      </c>
      <c r="AB108" s="9">
        <f t="shared" si="24"/>
        <v>6</v>
      </c>
      <c r="AC108" s="34">
        <f t="shared" si="25"/>
        <v>74</v>
      </c>
    </row>
    <row r="109" spans="1:29" ht="19.5" customHeight="1" x14ac:dyDescent="0.25">
      <c r="A109" s="19">
        <f t="shared" si="26"/>
        <v>15</v>
      </c>
      <c r="B109" s="21" t="s">
        <v>130</v>
      </c>
      <c r="C109" s="34">
        <f>SUM($D109)</f>
        <v>64</v>
      </c>
      <c r="D109" s="33">
        <f t="shared" si="22"/>
        <v>64</v>
      </c>
      <c r="E109" s="31"/>
      <c r="F109" s="31"/>
      <c r="G109" s="37">
        <v>14</v>
      </c>
      <c r="H109" s="31"/>
      <c r="I109" s="31"/>
      <c r="J109" s="31"/>
      <c r="K109" s="31"/>
      <c r="L109" s="37">
        <v>8</v>
      </c>
      <c r="M109" s="31"/>
      <c r="N109" s="31"/>
      <c r="O109" s="31"/>
      <c r="P109" s="31"/>
      <c r="Q109" s="37">
        <v>10</v>
      </c>
      <c r="R109" s="37">
        <v>16</v>
      </c>
      <c r="S109" s="31"/>
      <c r="T109" s="31"/>
      <c r="U109" s="31"/>
      <c r="V109" s="31"/>
      <c r="W109" s="37">
        <v>6</v>
      </c>
      <c r="X109" s="37">
        <v>10</v>
      </c>
      <c r="Y109" s="31"/>
      <c r="Z109" s="31"/>
      <c r="AA109" s="8">
        <f t="shared" si="23"/>
        <v>10.666666666666666</v>
      </c>
      <c r="AB109" s="9">
        <f t="shared" si="24"/>
        <v>6</v>
      </c>
      <c r="AC109" s="34">
        <f t="shared" si="25"/>
        <v>64</v>
      </c>
    </row>
    <row r="110" spans="1:29" ht="19.5" customHeight="1" x14ac:dyDescent="0.25">
      <c r="A110" s="19">
        <f t="shared" si="26"/>
        <v>16</v>
      </c>
      <c r="B110" s="21" t="s">
        <v>69</v>
      </c>
      <c r="C110" s="34">
        <f>LARGE(E110:Y110,1)+LARGE(E110:Y110,2)+LARGE(E110:Y110,3)+LARGE(E110:Y110,4)+LARGE(E110:Y110,5)+LARGE(E110:Y110,6)+LARGE(E110:Y110,7)+LARGE(E110:Y110,8)+LARGE(E110:Y110,9)+LARGE(E110:Y110,10)+Z110</f>
        <v>32</v>
      </c>
      <c r="D110" s="33">
        <f t="shared" si="22"/>
        <v>34</v>
      </c>
      <c r="E110" s="37">
        <v>2</v>
      </c>
      <c r="F110" s="31"/>
      <c r="G110" s="37">
        <v>2</v>
      </c>
      <c r="H110" s="31"/>
      <c r="I110" s="37">
        <v>2</v>
      </c>
      <c r="J110" s="37">
        <v>2</v>
      </c>
      <c r="K110" s="31"/>
      <c r="L110" s="37">
        <v>4</v>
      </c>
      <c r="M110" s="31"/>
      <c r="N110" s="37">
        <v>6</v>
      </c>
      <c r="O110" s="37">
        <v>2</v>
      </c>
      <c r="P110" s="31"/>
      <c r="Q110" s="31"/>
      <c r="R110" s="37">
        <v>2</v>
      </c>
      <c r="S110" s="37">
        <v>4</v>
      </c>
      <c r="T110" s="37">
        <v>2</v>
      </c>
      <c r="U110" s="37">
        <v>6</v>
      </c>
      <c r="V110" s="31"/>
      <c r="W110" s="31"/>
      <c r="X110" s="31"/>
      <c r="Y110" s="31"/>
      <c r="Z110" s="31"/>
      <c r="AA110" s="8">
        <f t="shared" si="23"/>
        <v>3.0909090909090908</v>
      </c>
      <c r="AB110" s="9">
        <f t="shared" si="24"/>
        <v>11</v>
      </c>
      <c r="AC110" s="34">
        <f t="shared" si="25"/>
        <v>32</v>
      </c>
    </row>
    <row r="111" spans="1:29" ht="19.5" customHeight="1" x14ac:dyDescent="0.25">
      <c r="A111" s="19">
        <f t="shared" si="26"/>
        <v>17</v>
      </c>
      <c r="B111" s="20" t="s">
        <v>133</v>
      </c>
      <c r="C111" s="34">
        <f t="shared" ref="C111:C122" si="27">SUM($D111)</f>
        <v>32</v>
      </c>
      <c r="D111" s="33">
        <f t="shared" si="22"/>
        <v>32</v>
      </c>
      <c r="E111" s="31"/>
      <c r="F111" s="31"/>
      <c r="G111" s="31"/>
      <c r="H111" s="37">
        <v>2</v>
      </c>
      <c r="I111" s="37">
        <v>4</v>
      </c>
      <c r="J111" s="31"/>
      <c r="K111" s="31"/>
      <c r="L111" s="31"/>
      <c r="M111" s="31"/>
      <c r="N111" s="31"/>
      <c r="O111" s="31"/>
      <c r="P111" s="31"/>
      <c r="Q111" s="31"/>
      <c r="R111" s="37">
        <v>8</v>
      </c>
      <c r="S111" s="37">
        <v>18</v>
      </c>
      <c r="T111" s="31"/>
      <c r="U111" s="31"/>
      <c r="V111" s="31"/>
      <c r="W111" s="31"/>
      <c r="X111" s="31"/>
      <c r="Y111" s="31"/>
      <c r="Z111" s="31"/>
      <c r="AA111" s="8">
        <f t="shared" si="23"/>
        <v>8</v>
      </c>
      <c r="AB111" s="9">
        <f t="shared" si="24"/>
        <v>4</v>
      </c>
      <c r="AC111" s="34">
        <f t="shared" si="25"/>
        <v>32</v>
      </c>
    </row>
    <row r="112" spans="1:29" ht="19.5" customHeight="1" x14ac:dyDescent="0.25">
      <c r="A112" s="19">
        <f t="shared" si="26"/>
        <v>18</v>
      </c>
      <c r="B112" s="20" t="s">
        <v>134</v>
      </c>
      <c r="C112" s="34">
        <f t="shared" si="27"/>
        <v>22</v>
      </c>
      <c r="D112" s="33">
        <f t="shared" si="22"/>
        <v>22</v>
      </c>
      <c r="E112" s="31"/>
      <c r="F112" s="31"/>
      <c r="G112" s="31"/>
      <c r="H112" s="31"/>
      <c r="I112" s="31"/>
      <c r="J112" s="37">
        <v>22</v>
      </c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3"/>
      <c r="AA112" s="8">
        <f t="shared" si="23"/>
        <v>22</v>
      </c>
      <c r="AB112" s="9">
        <f t="shared" si="24"/>
        <v>1</v>
      </c>
      <c r="AC112" s="34">
        <f t="shared" si="25"/>
        <v>22</v>
      </c>
    </row>
    <row r="113" spans="1:29" ht="19.5" customHeight="1" x14ac:dyDescent="0.25">
      <c r="A113" s="19">
        <f t="shared" si="26"/>
        <v>19</v>
      </c>
      <c r="B113" s="21" t="s">
        <v>156</v>
      </c>
      <c r="C113" s="34">
        <f t="shared" si="27"/>
        <v>18</v>
      </c>
      <c r="D113" s="33">
        <f t="shared" si="22"/>
        <v>18</v>
      </c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7">
        <v>18</v>
      </c>
      <c r="V113" s="31"/>
      <c r="W113" s="31"/>
      <c r="X113" s="31"/>
      <c r="Y113" s="31"/>
      <c r="Z113" s="31"/>
      <c r="AA113" s="8">
        <f t="shared" si="23"/>
        <v>18</v>
      </c>
      <c r="AB113" s="9">
        <f t="shared" si="24"/>
        <v>1</v>
      </c>
      <c r="AC113" s="34">
        <f t="shared" si="25"/>
        <v>18</v>
      </c>
    </row>
    <row r="114" spans="1:29" ht="19.5" customHeight="1" x14ac:dyDescent="0.25">
      <c r="A114" s="19">
        <f t="shared" si="26"/>
        <v>20</v>
      </c>
      <c r="B114" s="21" t="s">
        <v>150</v>
      </c>
      <c r="C114" s="34">
        <f t="shared" si="27"/>
        <v>12</v>
      </c>
      <c r="D114" s="33">
        <f t="shared" si="22"/>
        <v>12</v>
      </c>
      <c r="E114" s="31"/>
      <c r="F114" s="31"/>
      <c r="G114" s="31"/>
      <c r="H114" s="31"/>
      <c r="I114" s="31"/>
      <c r="J114" s="31"/>
      <c r="K114" s="37">
        <v>2</v>
      </c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7">
        <v>6</v>
      </c>
      <c r="W114" s="31"/>
      <c r="X114" s="31"/>
      <c r="Y114" s="37">
        <v>4</v>
      </c>
      <c r="Z114" s="31"/>
      <c r="AA114" s="8">
        <f t="shared" si="23"/>
        <v>4</v>
      </c>
      <c r="AB114" s="9">
        <f t="shared" si="24"/>
        <v>3</v>
      </c>
      <c r="AC114" s="34">
        <f t="shared" si="25"/>
        <v>12</v>
      </c>
    </row>
    <row r="115" spans="1:29" ht="19.5" customHeight="1" x14ac:dyDescent="0.25">
      <c r="A115" s="19">
        <f t="shared" si="26"/>
        <v>21</v>
      </c>
      <c r="B115" s="20" t="s">
        <v>49</v>
      </c>
      <c r="C115" s="34">
        <f t="shared" si="27"/>
        <v>8</v>
      </c>
      <c r="D115" s="33">
        <f t="shared" si="22"/>
        <v>8</v>
      </c>
      <c r="E115" s="4"/>
      <c r="F115" s="4"/>
      <c r="G115" s="4"/>
      <c r="H115" s="4"/>
      <c r="I115" s="39">
        <v>8</v>
      </c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8">
        <f t="shared" si="23"/>
        <v>8</v>
      </c>
      <c r="AB115" s="9">
        <f t="shared" si="24"/>
        <v>1</v>
      </c>
      <c r="AC115" s="34">
        <f t="shared" si="25"/>
        <v>8</v>
      </c>
    </row>
    <row r="116" spans="1:29" ht="19.5" customHeight="1" x14ac:dyDescent="0.25">
      <c r="A116" s="19">
        <f t="shared" si="26"/>
        <v>22</v>
      </c>
      <c r="B116" s="21" t="s">
        <v>157</v>
      </c>
      <c r="C116" s="34">
        <f t="shared" si="27"/>
        <v>6</v>
      </c>
      <c r="D116" s="33">
        <f t="shared" si="22"/>
        <v>6</v>
      </c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39">
        <v>2</v>
      </c>
      <c r="V116" s="4"/>
      <c r="W116" s="4"/>
      <c r="X116" s="39">
        <v>2</v>
      </c>
      <c r="Y116" s="39">
        <v>2</v>
      </c>
      <c r="Z116" s="4"/>
      <c r="AA116" s="8">
        <f t="shared" ref="AA116" si="28">AVERAGE(E116:Z116)</f>
        <v>2</v>
      </c>
      <c r="AB116" s="9">
        <f t="shared" ref="AB116" si="29">COUNT(E116:Y116)</f>
        <v>3</v>
      </c>
      <c r="AC116" s="34">
        <f t="shared" si="25"/>
        <v>6</v>
      </c>
    </row>
    <row r="117" spans="1:29" ht="19.5" customHeight="1" x14ac:dyDescent="0.25">
      <c r="A117" s="19">
        <f t="shared" si="26"/>
        <v>23</v>
      </c>
      <c r="B117" s="21" t="s">
        <v>79</v>
      </c>
      <c r="C117" s="34">
        <f t="shared" si="27"/>
        <v>4</v>
      </c>
      <c r="D117" s="33">
        <f t="shared" si="22"/>
        <v>4</v>
      </c>
      <c r="E117" s="31"/>
      <c r="F117" s="31"/>
      <c r="G117" s="31"/>
      <c r="H117" s="31"/>
      <c r="I117" s="31"/>
      <c r="J117" s="31"/>
      <c r="K117" s="31"/>
      <c r="L117" s="37">
        <v>2</v>
      </c>
      <c r="M117" s="37">
        <v>2</v>
      </c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8">
        <f t="shared" ref="AA117:AA123" si="30">AVERAGE(E117:Z117)</f>
        <v>2</v>
      </c>
      <c r="AB117" s="9">
        <f t="shared" ref="AB117:AB123" si="31">COUNT(E117:Y117)</f>
        <v>2</v>
      </c>
      <c r="AC117" s="34">
        <f t="shared" si="25"/>
        <v>4</v>
      </c>
    </row>
    <row r="118" spans="1:29" ht="19.5" customHeight="1" x14ac:dyDescent="0.25">
      <c r="A118" s="19">
        <f t="shared" ref="A118:A134" si="32">A117+1</f>
        <v>24</v>
      </c>
      <c r="B118" s="21" t="s">
        <v>84</v>
      </c>
      <c r="C118" s="34">
        <f t="shared" si="27"/>
        <v>4</v>
      </c>
      <c r="D118" s="33">
        <f t="shared" si="22"/>
        <v>4</v>
      </c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7">
        <v>4</v>
      </c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8">
        <f t="shared" si="30"/>
        <v>4</v>
      </c>
      <c r="AB118" s="9">
        <f t="shared" si="31"/>
        <v>1</v>
      </c>
      <c r="AC118" s="34">
        <f t="shared" si="25"/>
        <v>4</v>
      </c>
    </row>
    <row r="119" spans="1:29" ht="19.5" customHeight="1" x14ac:dyDescent="0.25">
      <c r="A119" s="19">
        <f t="shared" si="32"/>
        <v>25</v>
      </c>
      <c r="B119" s="20" t="s">
        <v>59</v>
      </c>
      <c r="C119" s="34">
        <f t="shared" si="27"/>
        <v>4</v>
      </c>
      <c r="D119" s="33">
        <f t="shared" si="22"/>
        <v>4</v>
      </c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7">
        <v>4</v>
      </c>
      <c r="R119" s="31"/>
      <c r="S119" s="31"/>
      <c r="T119" s="31"/>
      <c r="U119" s="31"/>
      <c r="V119" s="31"/>
      <c r="W119" s="31"/>
      <c r="X119" s="31"/>
      <c r="Y119" s="31"/>
      <c r="Z119" s="31"/>
      <c r="AA119" s="8">
        <f t="shared" si="30"/>
        <v>4</v>
      </c>
      <c r="AB119" s="9">
        <f t="shared" si="31"/>
        <v>1</v>
      </c>
      <c r="AC119" s="34">
        <f t="shared" si="25"/>
        <v>4</v>
      </c>
    </row>
    <row r="120" spans="1:29" ht="19.5" customHeight="1" x14ac:dyDescent="0.25">
      <c r="A120" s="19">
        <f t="shared" si="32"/>
        <v>26</v>
      </c>
      <c r="B120" s="20" t="s">
        <v>53</v>
      </c>
      <c r="C120" s="34">
        <f t="shared" si="27"/>
        <v>0</v>
      </c>
      <c r="D120" s="33">
        <f t="shared" si="22"/>
        <v>0</v>
      </c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8" t="e">
        <f t="shared" si="30"/>
        <v>#DIV/0!</v>
      </c>
      <c r="AB120" s="9">
        <f t="shared" si="31"/>
        <v>0</v>
      </c>
      <c r="AC120" s="34">
        <f t="shared" si="25"/>
        <v>0</v>
      </c>
    </row>
    <row r="121" spans="1:29" ht="19.5" customHeight="1" x14ac:dyDescent="0.25">
      <c r="A121" s="19">
        <f t="shared" si="32"/>
        <v>27</v>
      </c>
      <c r="B121" s="21" t="s">
        <v>54</v>
      </c>
      <c r="C121" s="34">
        <f t="shared" si="27"/>
        <v>0</v>
      </c>
      <c r="D121" s="33">
        <f t="shared" si="22"/>
        <v>0</v>
      </c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8" t="e">
        <f t="shared" si="30"/>
        <v>#DIV/0!</v>
      </c>
      <c r="AB121" s="9">
        <f t="shared" si="31"/>
        <v>0</v>
      </c>
      <c r="AC121" s="34">
        <f t="shared" si="25"/>
        <v>0</v>
      </c>
    </row>
    <row r="122" spans="1:29" ht="19.5" customHeight="1" x14ac:dyDescent="0.25">
      <c r="A122" s="19">
        <f t="shared" si="32"/>
        <v>28</v>
      </c>
      <c r="B122" s="20" t="s">
        <v>55</v>
      </c>
      <c r="C122" s="34">
        <f t="shared" si="27"/>
        <v>0</v>
      </c>
      <c r="D122" s="33">
        <f t="shared" si="22"/>
        <v>0</v>
      </c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8" t="e">
        <f t="shared" si="30"/>
        <v>#DIV/0!</v>
      </c>
      <c r="AB122" s="9">
        <f t="shared" si="31"/>
        <v>0</v>
      </c>
      <c r="AC122" s="34">
        <f t="shared" si="25"/>
        <v>0</v>
      </c>
    </row>
    <row r="123" spans="1:29" ht="19.5" customHeight="1" x14ac:dyDescent="0.25">
      <c r="A123" s="19">
        <f t="shared" si="32"/>
        <v>29</v>
      </c>
      <c r="B123" s="21" t="s">
        <v>68</v>
      </c>
      <c r="C123" s="34">
        <f t="shared" ref="C123" si="33">SUM($D123)</f>
        <v>0</v>
      </c>
      <c r="D123" s="33">
        <f t="shared" ref="D123" si="34">SUM(E123:Z123)</f>
        <v>0</v>
      </c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8" t="e">
        <f t="shared" si="30"/>
        <v>#DIV/0!</v>
      </c>
      <c r="AB123" s="9">
        <f t="shared" si="31"/>
        <v>0</v>
      </c>
      <c r="AC123" s="34">
        <f t="shared" ref="AC123:AC126" si="35">SUM($C123)</f>
        <v>0</v>
      </c>
    </row>
    <row r="124" spans="1:29" ht="19.5" customHeight="1" x14ac:dyDescent="0.25">
      <c r="A124" s="19">
        <f t="shared" si="32"/>
        <v>30</v>
      </c>
      <c r="B124" s="21" t="s">
        <v>58</v>
      </c>
      <c r="C124" s="34">
        <f t="shared" ref="C124:C133" si="36">SUM($D124)</f>
        <v>0</v>
      </c>
      <c r="D124" s="33">
        <f t="shared" ref="D124:D133" si="37">SUM(E124:Z124)</f>
        <v>0</v>
      </c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8" t="e">
        <f t="shared" ref="AA124:AA133" si="38">AVERAGE(E124:Z124)</f>
        <v>#DIV/0!</v>
      </c>
      <c r="AB124" s="9">
        <f t="shared" ref="AB124:AB127" si="39">COUNT(E124:Y124)</f>
        <v>0</v>
      </c>
      <c r="AC124" s="34">
        <f t="shared" si="35"/>
        <v>0</v>
      </c>
    </row>
    <row r="125" spans="1:29" ht="19.5" customHeight="1" x14ac:dyDescent="0.25">
      <c r="A125" s="19">
        <f t="shared" si="32"/>
        <v>31</v>
      </c>
      <c r="B125" s="21" t="s">
        <v>101</v>
      </c>
      <c r="C125" s="34">
        <f t="shared" si="36"/>
        <v>0</v>
      </c>
      <c r="D125" s="33">
        <f t="shared" si="37"/>
        <v>0</v>
      </c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8" t="e">
        <f t="shared" si="38"/>
        <v>#DIV/0!</v>
      </c>
      <c r="AB125" s="9">
        <f t="shared" si="39"/>
        <v>0</v>
      </c>
      <c r="AC125" s="34">
        <f t="shared" si="35"/>
        <v>0</v>
      </c>
    </row>
    <row r="126" spans="1:29" ht="19.5" customHeight="1" x14ac:dyDescent="0.25">
      <c r="A126" s="19">
        <f t="shared" si="32"/>
        <v>32</v>
      </c>
      <c r="B126" s="20" t="s">
        <v>106</v>
      </c>
      <c r="C126" s="34">
        <f t="shared" si="36"/>
        <v>0</v>
      </c>
      <c r="D126" s="33">
        <f t="shared" si="37"/>
        <v>0</v>
      </c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3"/>
      <c r="AA126" s="8" t="e">
        <f t="shared" si="38"/>
        <v>#DIV/0!</v>
      </c>
      <c r="AB126" s="9">
        <f t="shared" si="39"/>
        <v>0</v>
      </c>
      <c r="AC126" s="34">
        <f t="shared" si="35"/>
        <v>0</v>
      </c>
    </row>
    <row r="127" spans="1:29" ht="19.5" customHeight="1" x14ac:dyDescent="0.25">
      <c r="A127" s="19">
        <f t="shared" si="32"/>
        <v>33</v>
      </c>
      <c r="B127" s="21" t="s">
        <v>99</v>
      </c>
      <c r="C127" s="34">
        <f t="shared" si="36"/>
        <v>0</v>
      </c>
      <c r="D127" s="33">
        <f t="shared" si="37"/>
        <v>0</v>
      </c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8" t="e">
        <f t="shared" si="38"/>
        <v>#DIV/0!</v>
      </c>
      <c r="AB127" s="9">
        <f t="shared" si="39"/>
        <v>0</v>
      </c>
      <c r="AC127" s="34">
        <f t="shared" ref="AC127:AC143" si="40">SUM($C127)</f>
        <v>0</v>
      </c>
    </row>
    <row r="128" spans="1:29" ht="19.5" customHeight="1" x14ac:dyDescent="0.25">
      <c r="A128" s="19">
        <f t="shared" si="32"/>
        <v>34</v>
      </c>
      <c r="B128" s="21" t="s">
        <v>149</v>
      </c>
      <c r="C128" s="34">
        <f t="shared" si="36"/>
        <v>0</v>
      </c>
      <c r="D128" s="33">
        <f t="shared" si="37"/>
        <v>0</v>
      </c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8" t="e">
        <f t="shared" si="38"/>
        <v>#DIV/0!</v>
      </c>
      <c r="AB128" s="9"/>
      <c r="AC128" s="34">
        <f t="shared" si="40"/>
        <v>0</v>
      </c>
    </row>
    <row r="129" spans="1:29" ht="19.5" customHeight="1" x14ac:dyDescent="0.25">
      <c r="A129" s="19">
        <f t="shared" si="32"/>
        <v>35</v>
      </c>
      <c r="B129" s="21" t="s">
        <v>151</v>
      </c>
      <c r="C129" s="34">
        <f t="shared" si="36"/>
        <v>0</v>
      </c>
      <c r="D129" s="33">
        <f t="shared" si="37"/>
        <v>0</v>
      </c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8" t="e">
        <f t="shared" si="38"/>
        <v>#DIV/0!</v>
      </c>
      <c r="AB129" s="9"/>
      <c r="AC129" s="34">
        <f t="shared" si="40"/>
        <v>0</v>
      </c>
    </row>
    <row r="130" spans="1:29" ht="19.5" customHeight="1" x14ac:dyDescent="0.25">
      <c r="A130" s="19">
        <f t="shared" si="32"/>
        <v>36</v>
      </c>
      <c r="B130" s="21" t="s">
        <v>152</v>
      </c>
      <c r="C130" s="34">
        <f t="shared" si="36"/>
        <v>0</v>
      </c>
      <c r="D130" s="33">
        <f t="shared" si="37"/>
        <v>0</v>
      </c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8" t="e">
        <f t="shared" si="38"/>
        <v>#DIV/0!</v>
      </c>
      <c r="AB130" s="9"/>
      <c r="AC130" s="34">
        <f t="shared" si="40"/>
        <v>0</v>
      </c>
    </row>
    <row r="131" spans="1:29" ht="19.5" customHeight="1" x14ac:dyDescent="0.25">
      <c r="A131" s="19">
        <f t="shared" si="32"/>
        <v>37</v>
      </c>
      <c r="B131" s="21" t="s">
        <v>153</v>
      </c>
      <c r="C131" s="34">
        <f t="shared" si="36"/>
        <v>0</v>
      </c>
      <c r="D131" s="33">
        <f t="shared" si="37"/>
        <v>0</v>
      </c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8" t="e">
        <f t="shared" si="38"/>
        <v>#DIV/0!</v>
      </c>
      <c r="AB131" s="9"/>
      <c r="AC131" s="34">
        <f t="shared" si="40"/>
        <v>0</v>
      </c>
    </row>
    <row r="132" spans="1:29" ht="16.5" customHeight="1" x14ac:dyDescent="0.25">
      <c r="A132" s="19">
        <f t="shared" si="32"/>
        <v>38</v>
      </c>
      <c r="B132" s="21" t="s">
        <v>154</v>
      </c>
      <c r="C132" s="34">
        <f t="shared" si="36"/>
        <v>0</v>
      </c>
      <c r="D132" s="33">
        <f t="shared" si="37"/>
        <v>0</v>
      </c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8" t="e">
        <f t="shared" si="38"/>
        <v>#DIV/0!</v>
      </c>
      <c r="AB132" s="9"/>
      <c r="AC132" s="34">
        <f t="shared" si="40"/>
        <v>0</v>
      </c>
    </row>
    <row r="133" spans="1:29" ht="19.5" customHeight="1" x14ac:dyDescent="0.25">
      <c r="A133" s="19">
        <f t="shared" si="32"/>
        <v>39</v>
      </c>
      <c r="B133" s="21" t="s">
        <v>100</v>
      </c>
      <c r="C133" s="34">
        <f t="shared" si="36"/>
        <v>0</v>
      </c>
      <c r="D133" s="33">
        <f t="shared" si="37"/>
        <v>0</v>
      </c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8" t="e">
        <f t="shared" si="38"/>
        <v>#DIV/0!</v>
      </c>
      <c r="AB133" s="9">
        <f>COUNT(E133:Y133)</f>
        <v>0</v>
      </c>
      <c r="AC133" s="34">
        <f t="shared" si="40"/>
        <v>0</v>
      </c>
    </row>
    <row r="134" spans="1:29" ht="19.5" customHeight="1" x14ac:dyDescent="0.25">
      <c r="A134" s="19">
        <f t="shared" si="32"/>
        <v>40</v>
      </c>
      <c r="B134" s="21"/>
      <c r="C134" s="34" t="e">
        <f>LARGE(E134:Y134,1)+LARGE(E134:Y134,2)+LARGE(E134:Y134,3)+LARGE(E134:Y134,4)+LARGE(E134:Y134,5)+LARGE(E134:Y134,6)+LARGE(E134:Y134,7)+LARGE(E134:Y134,8)+LARGE(E134:Y134,9)+LARGE(E134:Y134,10)+Z134</f>
        <v>#NUM!</v>
      </c>
      <c r="D134" s="7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8"/>
      <c r="AB134" s="9"/>
      <c r="AC134" s="34" t="e">
        <f t="shared" si="40"/>
        <v>#NUM!</v>
      </c>
    </row>
    <row r="135" spans="1:29" ht="19.5" customHeight="1" x14ac:dyDescent="0.25">
      <c r="A135" s="14"/>
      <c r="B135" s="15"/>
      <c r="C135" s="2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8"/>
      <c r="AB135" s="9"/>
      <c r="AC135" s="34">
        <f t="shared" si="40"/>
        <v>0</v>
      </c>
    </row>
    <row r="136" spans="1:29" ht="19.5" customHeight="1" x14ac:dyDescent="0.25">
      <c r="A136" s="14"/>
      <c r="B136" s="16" t="s">
        <v>63</v>
      </c>
      <c r="C136" s="2"/>
      <c r="D136" s="1"/>
      <c r="E136" s="1">
        <f t="shared" ref="E136:Z136" si="41">COUNT(E2:E134)</f>
        <v>36</v>
      </c>
      <c r="F136" s="1">
        <f t="shared" si="41"/>
        <v>15</v>
      </c>
      <c r="G136" s="1">
        <f t="shared" si="41"/>
        <v>34</v>
      </c>
      <c r="H136" s="1">
        <f t="shared" si="41"/>
        <v>37</v>
      </c>
      <c r="I136" s="1">
        <f t="shared" si="41"/>
        <v>43</v>
      </c>
      <c r="J136" s="1">
        <f t="shared" si="41"/>
        <v>35</v>
      </c>
      <c r="K136" s="1">
        <f t="shared" si="41"/>
        <v>23</v>
      </c>
      <c r="L136" s="1">
        <f t="shared" si="41"/>
        <v>29</v>
      </c>
      <c r="M136" s="1">
        <f t="shared" si="41"/>
        <v>34</v>
      </c>
      <c r="N136" s="1">
        <f t="shared" si="41"/>
        <v>25</v>
      </c>
      <c r="O136" s="1">
        <f t="shared" si="41"/>
        <v>36</v>
      </c>
      <c r="P136" s="1">
        <f t="shared" si="41"/>
        <v>21</v>
      </c>
      <c r="Q136" s="1">
        <f t="shared" si="41"/>
        <v>38</v>
      </c>
      <c r="R136" s="1">
        <f t="shared" si="41"/>
        <v>27</v>
      </c>
      <c r="S136" s="1">
        <f t="shared" si="41"/>
        <v>24</v>
      </c>
      <c r="T136" s="1">
        <f t="shared" si="41"/>
        <v>19</v>
      </c>
      <c r="U136" s="1">
        <f t="shared" si="41"/>
        <v>37</v>
      </c>
      <c r="V136" s="1">
        <f t="shared" si="41"/>
        <v>13</v>
      </c>
      <c r="W136" s="1">
        <f t="shared" si="41"/>
        <v>33</v>
      </c>
      <c r="X136" s="1">
        <f t="shared" si="41"/>
        <v>30</v>
      </c>
      <c r="Y136" s="1">
        <f t="shared" si="41"/>
        <v>37</v>
      </c>
      <c r="Z136" s="1">
        <f t="shared" si="41"/>
        <v>24</v>
      </c>
      <c r="AA136" s="17">
        <f>AVERAGE(E136:Z136)</f>
        <v>29.545454545454547</v>
      </c>
      <c r="AB136" s="9"/>
      <c r="AC136" s="34">
        <f t="shared" si="40"/>
        <v>0</v>
      </c>
    </row>
    <row r="137" spans="1:29" ht="19.5" customHeight="1" x14ac:dyDescent="0.25">
      <c r="A137" s="14"/>
      <c r="B137" s="15"/>
      <c r="C137" s="2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8"/>
      <c r="AB137" s="9"/>
      <c r="AC137" s="34">
        <f t="shared" si="40"/>
        <v>0</v>
      </c>
    </row>
    <row r="138" spans="1:29" ht="19.5" customHeight="1" x14ac:dyDescent="0.25">
      <c r="A138" s="14"/>
      <c r="B138" s="15"/>
      <c r="C138" s="2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8"/>
      <c r="AB138" s="9"/>
      <c r="AC138" s="34">
        <f t="shared" si="40"/>
        <v>0</v>
      </c>
    </row>
    <row r="139" spans="1:29" ht="19.5" customHeight="1" x14ac:dyDescent="0.25">
      <c r="A139" s="14"/>
      <c r="B139" s="15"/>
      <c r="C139" s="2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8"/>
      <c r="AB139" s="9"/>
      <c r="AC139" s="34">
        <f t="shared" si="40"/>
        <v>0</v>
      </c>
    </row>
    <row r="140" spans="1:29" ht="19.5" customHeight="1" x14ac:dyDescent="0.25">
      <c r="A140" s="14"/>
      <c r="B140" s="15"/>
      <c r="C140" s="2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8"/>
      <c r="AB140" s="9"/>
      <c r="AC140" s="34">
        <f t="shared" si="40"/>
        <v>0</v>
      </c>
    </row>
    <row r="141" spans="1:29" ht="19.5" customHeight="1" x14ac:dyDescent="0.25">
      <c r="A141" s="14"/>
      <c r="B141" s="15"/>
      <c r="C141" s="2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8"/>
      <c r="AB141" s="9"/>
      <c r="AC141" s="34">
        <f t="shared" si="40"/>
        <v>0</v>
      </c>
    </row>
    <row r="142" spans="1:29" ht="19.5" customHeight="1" x14ac:dyDescent="0.25">
      <c r="A142" s="14"/>
      <c r="B142" s="15"/>
      <c r="C142" s="2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8"/>
      <c r="AB142" s="9"/>
      <c r="AC142" s="34">
        <f t="shared" si="40"/>
        <v>0</v>
      </c>
    </row>
    <row r="143" spans="1:29" ht="19.5" customHeight="1" x14ac:dyDescent="0.25">
      <c r="A143" s="14"/>
      <c r="B143" s="15"/>
      <c r="C143" s="2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8"/>
      <c r="AB143" s="9"/>
      <c r="AC143" s="34">
        <f t="shared" si="40"/>
        <v>0</v>
      </c>
    </row>
    <row r="144" spans="1:29" ht="19.5" customHeight="1" x14ac:dyDescent="0.25">
      <c r="A144" s="14"/>
      <c r="B144" s="15"/>
      <c r="C144" s="2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8"/>
      <c r="AB144" s="9"/>
    </row>
    <row r="145" spans="1:28" ht="19.5" customHeight="1" x14ac:dyDescent="0.25">
      <c r="A145" s="14"/>
      <c r="B145" s="15"/>
      <c r="C145" s="2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8"/>
      <c r="AB145" s="9"/>
    </row>
    <row r="146" spans="1:28" ht="19.5" customHeight="1" x14ac:dyDescent="0.25">
      <c r="A146" s="14"/>
      <c r="B146" s="15"/>
      <c r="C146" s="2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8"/>
      <c r="AB146" s="9"/>
    </row>
    <row r="147" spans="1:28" ht="19.5" customHeight="1" x14ac:dyDescent="0.25">
      <c r="A147" s="14"/>
      <c r="B147" s="15"/>
      <c r="C147" s="2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8"/>
      <c r="AB147" s="9"/>
    </row>
    <row r="148" spans="1:28" ht="19.5" customHeight="1" x14ac:dyDescent="0.25">
      <c r="A148" s="14"/>
      <c r="B148" s="15"/>
      <c r="C148" s="2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8"/>
      <c r="AB148" s="9"/>
    </row>
    <row r="149" spans="1:28" ht="19.5" customHeight="1" x14ac:dyDescent="0.25">
      <c r="A149" s="14"/>
      <c r="B149" s="15"/>
      <c r="C149" s="2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8"/>
      <c r="AB149" s="9"/>
    </row>
    <row r="150" spans="1:28" ht="19.5" customHeight="1" x14ac:dyDescent="0.25">
      <c r="A150" s="14"/>
      <c r="B150" s="15"/>
      <c r="C150" s="2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8"/>
      <c r="AB150" s="9"/>
    </row>
    <row r="151" spans="1:28" ht="19.5" customHeight="1" x14ac:dyDescent="0.25">
      <c r="A151" s="14"/>
      <c r="B151" s="15"/>
      <c r="C151" s="2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8"/>
      <c r="AB151" s="9"/>
    </row>
    <row r="152" spans="1:28" ht="19.5" customHeight="1" x14ac:dyDescent="0.25">
      <c r="A152" s="14"/>
      <c r="B152" s="15"/>
      <c r="C152" s="2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8"/>
      <c r="AB152" s="9"/>
    </row>
    <row r="153" spans="1:28" ht="19.5" customHeight="1" x14ac:dyDescent="0.25">
      <c r="A153" s="14"/>
      <c r="B153" s="15"/>
      <c r="C153" s="2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8"/>
      <c r="AB153" s="9"/>
    </row>
    <row r="154" spans="1:28" ht="19.5" customHeight="1" x14ac:dyDescent="0.25">
      <c r="A154" s="14"/>
      <c r="B154" s="15"/>
      <c r="C154" s="2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8"/>
      <c r="AB154" s="9"/>
    </row>
    <row r="155" spans="1:28" ht="19.5" customHeight="1" x14ac:dyDescent="0.25">
      <c r="A155" s="14"/>
      <c r="B155" s="15"/>
      <c r="C155" s="2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8"/>
      <c r="AB155" s="9"/>
    </row>
    <row r="156" spans="1:28" ht="19.5" customHeight="1" x14ac:dyDescent="0.25">
      <c r="A156" s="14"/>
      <c r="B156" s="15"/>
      <c r="C156" s="2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8"/>
      <c r="AB156" s="9"/>
    </row>
    <row r="157" spans="1:28" ht="19.5" customHeight="1" x14ac:dyDescent="0.25">
      <c r="A157" s="14"/>
      <c r="B157" s="15"/>
      <c r="C157" s="2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8"/>
      <c r="AB157" s="9"/>
    </row>
    <row r="158" spans="1:28" ht="19.5" customHeight="1" x14ac:dyDescent="0.25">
      <c r="A158" s="14"/>
      <c r="B158" s="15"/>
      <c r="C158" s="2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8"/>
      <c r="AB158" s="9"/>
    </row>
    <row r="159" spans="1:28" ht="19.5" customHeight="1" x14ac:dyDescent="0.25">
      <c r="A159" s="14"/>
      <c r="B159" s="15"/>
      <c r="C159" s="2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8"/>
      <c r="AB159" s="9"/>
    </row>
    <row r="160" spans="1:28" ht="19.5" customHeight="1" x14ac:dyDescent="0.25">
      <c r="A160" s="14"/>
      <c r="B160" s="15"/>
      <c r="C160" s="2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8"/>
      <c r="AB160" s="9"/>
    </row>
    <row r="161" spans="1:28" ht="19.5" customHeight="1" x14ac:dyDescent="0.25">
      <c r="A161" s="14"/>
      <c r="B161" s="15"/>
      <c r="C161" s="2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8"/>
      <c r="AB161" s="9"/>
    </row>
    <row r="162" spans="1:28" ht="19.5" customHeight="1" x14ac:dyDescent="0.25">
      <c r="A162" s="14"/>
      <c r="B162" s="15"/>
      <c r="C162" s="2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8"/>
      <c r="AB162" s="9"/>
    </row>
    <row r="163" spans="1:28" ht="19.5" customHeight="1" x14ac:dyDescent="0.25">
      <c r="A163" s="14"/>
      <c r="B163" s="15"/>
      <c r="C163" s="2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8"/>
      <c r="AB163" s="9"/>
    </row>
    <row r="164" spans="1:28" ht="19.5" customHeight="1" x14ac:dyDescent="0.25">
      <c r="A164" s="14"/>
      <c r="B164" s="15"/>
      <c r="C164" s="2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8"/>
      <c r="AB164" s="9"/>
    </row>
    <row r="165" spans="1:28" ht="19.5" customHeight="1" x14ac:dyDescent="0.25">
      <c r="A165" s="14"/>
      <c r="B165" s="15"/>
      <c r="C165" s="2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8"/>
      <c r="AB165" s="9"/>
    </row>
    <row r="166" spans="1:28" ht="19.5" customHeight="1" x14ac:dyDescent="0.25">
      <c r="A166" s="14"/>
      <c r="B166" s="15"/>
      <c r="C166" s="2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8"/>
      <c r="AB166" s="9"/>
    </row>
    <row r="167" spans="1:28" ht="19.5" customHeight="1" x14ac:dyDescent="0.25">
      <c r="A167" s="14"/>
      <c r="B167" s="15"/>
      <c r="C167" s="2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8"/>
      <c r="AB167" s="9"/>
    </row>
    <row r="168" spans="1:28" ht="19.5" customHeight="1" x14ac:dyDescent="0.25">
      <c r="A168" s="14"/>
      <c r="B168" s="15"/>
      <c r="C168" s="2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8"/>
      <c r="AB168" s="9"/>
    </row>
    <row r="169" spans="1:28" ht="19.5" customHeight="1" x14ac:dyDescent="0.25">
      <c r="A169" s="14"/>
      <c r="B169" s="15"/>
      <c r="C169" s="2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8"/>
      <c r="AB169" s="9"/>
    </row>
    <row r="170" spans="1:28" ht="19.5" customHeight="1" x14ac:dyDescent="0.25">
      <c r="A170" s="14"/>
      <c r="B170" s="15"/>
      <c r="C170" s="2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8"/>
      <c r="AB170" s="9"/>
    </row>
    <row r="171" spans="1:28" ht="19.5" customHeight="1" x14ac:dyDescent="0.25">
      <c r="A171" s="14"/>
      <c r="B171" s="15"/>
      <c r="C171" s="2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8"/>
      <c r="AB171" s="9"/>
    </row>
    <row r="172" spans="1:28" ht="19.5" customHeight="1" x14ac:dyDescent="0.25">
      <c r="A172" s="14"/>
      <c r="B172" s="15"/>
      <c r="C172" s="2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8"/>
      <c r="AB172" s="9"/>
    </row>
    <row r="173" spans="1:28" ht="19.5" customHeight="1" x14ac:dyDescent="0.25">
      <c r="A173" s="14"/>
      <c r="B173" s="15"/>
      <c r="C173" s="2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8"/>
      <c r="AB173" s="9"/>
    </row>
    <row r="174" spans="1:28" ht="19.5" customHeight="1" x14ac:dyDescent="0.25">
      <c r="A174" s="14"/>
      <c r="B174" s="15"/>
      <c r="C174" s="2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8"/>
      <c r="AB174" s="9"/>
    </row>
    <row r="175" spans="1:28" ht="19.5" customHeight="1" x14ac:dyDescent="0.25">
      <c r="A175" s="14"/>
      <c r="B175" s="15"/>
      <c r="C175" s="2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8"/>
      <c r="AB175" s="9"/>
    </row>
    <row r="176" spans="1:28" ht="19.5" customHeight="1" x14ac:dyDescent="0.25">
      <c r="A176" s="14"/>
      <c r="B176" s="15"/>
      <c r="C176" s="2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8"/>
      <c r="AB176" s="9"/>
    </row>
    <row r="177" spans="1:28" ht="19.5" customHeight="1" x14ac:dyDescent="0.25">
      <c r="A177" s="14"/>
      <c r="B177" s="15"/>
      <c r="C177" s="2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8"/>
      <c r="AB177" s="9"/>
    </row>
    <row r="178" spans="1:28" ht="19.5" customHeight="1" x14ac:dyDescent="0.25">
      <c r="A178" s="14"/>
      <c r="B178" s="15"/>
      <c r="C178" s="2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8"/>
      <c r="AB178" s="9"/>
    </row>
    <row r="179" spans="1:28" ht="19.5" customHeight="1" x14ac:dyDescent="0.25">
      <c r="A179" s="14"/>
      <c r="B179" s="15"/>
      <c r="C179" s="2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8"/>
      <c r="AB179" s="9"/>
    </row>
    <row r="180" spans="1:28" ht="19.5" customHeight="1" x14ac:dyDescent="0.25">
      <c r="A180" s="14"/>
      <c r="B180" s="15"/>
      <c r="C180" s="2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8"/>
      <c r="AB180" s="9"/>
    </row>
    <row r="181" spans="1:28" ht="19.5" customHeight="1" x14ac:dyDescent="0.25">
      <c r="A181" s="14"/>
      <c r="B181" s="15"/>
      <c r="C181" s="2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8"/>
      <c r="AB181" s="9"/>
    </row>
    <row r="182" spans="1:28" ht="19.5" customHeight="1" x14ac:dyDescent="0.25">
      <c r="A182" s="14"/>
      <c r="B182" s="15"/>
      <c r="C182" s="2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8"/>
      <c r="AB182" s="9"/>
    </row>
    <row r="183" spans="1:28" ht="19.5" customHeight="1" x14ac:dyDescent="0.25">
      <c r="A183" s="14"/>
      <c r="B183" s="15"/>
      <c r="C183" s="2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8"/>
      <c r="AB183" s="9"/>
    </row>
    <row r="184" spans="1:28" ht="19.5" customHeight="1" x14ac:dyDescent="0.25">
      <c r="A184" s="14"/>
      <c r="B184" s="15"/>
      <c r="C184" s="2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8"/>
      <c r="AB184" s="9"/>
    </row>
    <row r="185" spans="1:28" ht="19.5" customHeight="1" x14ac:dyDescent="0.25">
      <c r="A185" s="14"/>
      <c r="B185" s="15"/>
      <c r="C185" s="2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8"/>
      <c r="AB185" s="9"/>
    </row>
    <row r="186" spans="1:28" ht="19.5" customHeight="1" x14ac:dyDescent="0.25">
      <c r="A186" s="14"/>
      <c r="B186" s="15"/>
      <c r="C186" s="2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8"/>
      <c r="AB186" s="9"/>
    </row>
    <row r="187" spans="1:28" ht="19.5" customHeight="1" x14ac:dyDescent="0.25">
      <c r="A187" s="14"/>
      <c r="B187" s="15"/>
      <c r="C187" s="2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8"/>
      <c r="AB187" s="9"/>
    </row>
    <row r="188" spans="1:28" ht="19.5" customHeight="1" x14ac:dyDescent="0.25">
      <c r="A188" s="14"/>
      <c r="B188" s="15"/>
      <c r="C188" s="2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8"/>
      <c r="AB188" s="9"/>
    </row>
    <row r="189" spans="1:28" ht="19.5" customHeight="1" x14ac:dyDescent="0.25">
      <c r="A189" s="14"/>
      <c r="B189" s="15"/>
      <c r="C189" s="2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8"/>
      <c r="AB189" s="9"/>
    </row>
    <row r="190" spans="1:28" ht="19.5" customHeight="1" x14ac:dyDescent="0.25">
      <c r="A190" s="14"/>
      <c r="B190" s="15"/>
      <c r="C190" s="2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8"/>
      <c r="AB190" s="9"/>
    </row>
    <row r="191" spans="1:28" ht="19.5" customHeight="1" x14ac:dyDescent="0.25">
      <c r="A191" s="14"/>
      <c r="B191" s="15"/>
      <c r="C191" s="2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8"/>
      <c r="AB191" s="9"/>
    </row>
    <row r="192" spans="1:28" ht="19.5" customHeight="1" x14ac:dyDescent="0.25">
      <c r="A192" s="14"/>
      <c r="B192" s="15"/>
      <c r="C192" s="2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8"/>
      <c r="AB192" s="9"/>
    </row>
    <row r="193" spans="1:28" ht="19.5" customHeight="1" x14ac:dyDescent="0.25">
      <c r="A193" s="14"/>
      <c r="B193" s="15"/>
      <c r="C193" s="2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8"/>
      <c r="AB193" s="9"/>
    </row>
    <row r="194" spans="1:28" ht="19.5" customHeight="1" x14ac:dyDescent="0.25">
      <c r="A194" s="14"/>
      <c r="B194" s="15"/>
      <c r="C194" s="2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8"/>
      <c r="AB194" s="9"/>
    </row>
    <row r="195" spans="1:28" ht="19.5" customHeight="1" x14ac:dyDescent="0.25">
      <c r="A195" s="14"/>
      <c r="B195" s="15"/>
      <c r="C195" s="2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8"/>
      <c r="AB195" s="9"/>
    </row>
    <row r="196" spans="1:28" ht="19.5" customHeight="1" x14ac:dyDescent="0.25">
      <c r="A196" s="14"/>
      <c r="B196" s="15"/>
      <c r="C196" s="2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8"/>
      <c r="AB196" s="9"/>
    </row>
    <row r="197" spans="1:28" ht="19.5" customHeight="1" x14ac:dyDescent="0.25">
      <c r="A197" s="14"/>
      <c r="B197" s="15"/>
      <c r="C197" s="2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8"/>
      <c r="AB197" s="9"/>
    </row>
    <row r="198" spans="1:28" ht="19.5" customHeight="1" x14ac:dyDescent="0.25">
      <c r="A198" s="14"/>
      <c r="B198" s="15"/>
      <c r="C198" s="2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8"/>
      <c r="AB198" s="9"/>
    </row>
    <row r="199" spans="1:28" ht="19.5" customHeight="1" x14ac:dyDescent="0.25">
      <c r="A199" s="14"/>
      <c r="B199" s="15"/>
      <c r="C199" s="2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8"/>
      <c r="AB199" s="9"/>
    </row>
    <row r="200" spans="1:28" ht="19.5" customHeight="1" x14ac:dyDescent="0.25">
      <c r="A200" s="14"/>
      <c r="B200" s="15"/>
      <c r="C200" s="2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8"/>
      <c r="AB200" s="9"/>
    </row>
    <row r="201" spans="1:28" ht="19.5" customHeight="1" x14ac:dyDescent="0.25">
      <c r="A201" s="14"/>
      <c r="B201" s="15"/>
      <c r="C201" s="2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8"/>
      <c r="AB201" s="9"/>
    </row>
    <row r="202" spans="1:28" ht="19.5" customHeight="1" x14ac:dyDescent="0.25">
      <c r="A202" s="14"/>
      <c r="B202" s="15"/>
      <c r="C202" s="2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8"/>
      <c r="AB202" s="9"/>
    </row>
    <row r="203" spans="1:28" ht="19.5" customHeight="1" x14ac:dyDescent="0.25">
      <c r="A203" s="14"/>
      <c r="B203" s="15"/>
      <c r="C203" s="2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8"/>
      <c r="AB203" s="9"/>
    </row>
    <row r="204" spans="1:28" ht="19.5" customHeight="1" x14ac:dyDescent="0.25">
      <c r="A204" s="14"/>
      <c r="B204" s="15"/>
      <c r="C204" s="2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8"/>
      <c r="AB204" s="9"/>
    </row>
    <row r="205" spans="1:28" ht="19.5" customHeight="1" x14ac:dyDescent="0.25">
      <c r="A205" s="14"/>
      <c r="B205" s="15"/>
      <c r="C205" s="2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8"/>
      <c r="AB205" s="9"/>
    </row>
    <row r="206" spans="1:28" ht="19.5" customHeight="1" x14ac:dyDescent="0.25">
      <c r="A206" s="14"/>
      <c r="B206" s="15"/>
      <c r="C206" s="2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8"/>
      <c r="AB206" s="9"/>
    </row>
    <row r="207" spans="1:28" ht="19.5" customHeight="1" x14ac:dyDescent="0.25">
      <c r="A207" s="14"/>
      <c r="B207" s="15"/>
      <c r="C207" s="2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8"/>
      <c r="AB207" s="9"/>
    </row>
    <row r="208" spans="1:28" ht="19.5" customHeight="1" x14ac:dyDescent="0.25">
      <c r="A208" s="14"/>
      <c r="B208" s="15"/>
      <c r="C208" s="2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8"/>
      <c r="AB208" s="9"/>
    </row>
    <row r="209" spans="1:28" ht="19.5" customHeight="1" x14ac:dyDescent="0.25">
      <c r="A209" s="14"/>
      <c r="B209" s="15"/>
      <c r="C209" s="2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8"/>
      <c r="AB209" s="9"/>
    </row>
    <row r="210" spans="1:28" ht="19.5" customHeight="1" x14ac:dyDescent="0.25">
      <c r="A210" s="14"/>
      <c r="B210" s="15"/>
      <c r="C210" s="2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8"/>
      <c r="AB210" s="9"/>
    </row>
    <row r="211" spans="1:28" ht="19.5" customHeight="1" x14ac:dyDescent="0.25">
      <c r="A211" s="14"/>
      <c r="B211" s="15"/>
      <c r="C211" s="2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8"/>
      <c r="AB211" s="9"/>
    </row>
    <row r="212" spans="1:28" ht="19.5" customHeight="1" x14ac:dyDescent="0.25">
      <c r="A212" s="14"/>
      <c r="B212" s="15"/>
      <c r="C212" s="2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8"/>
      <c r="AB212" s="9"/>
    </row>
    <row r="213" spans="1:28" ht="19.5" customHeight="1" x14ac:dyDescent="0.25">
      <c r="A213" s="14"/>
      <c r="B213" s="15"/>
      <c r="C213" s="2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8"/>
      <c r="AB213" s="9"/>
    </row>
    <row r="214" spans="1:28" ht="19.5" customHeight="1" x14ac:dyDescent="0.25">
      <c r="A214" s="14"/>
      <c r="B214" s="15"/>
      <c r="C214" s="2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8"/>
      <c r="AB214" s="9"/>
    </row>
    <row r="215" spans="1:28" ht="19.5" customHeight="1" x14ac:dyDescent="0.25">
      <c r="A215" s="14"/>
      <c r="B215" s="15"/>
      <c r="C215" s="2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8"/>
      <c r="AB215" s="9"/>
    </row>
    <row r="216" spans="1:28" ht="19.5" customHeight="1" x14ac:dyDescent="0.25">
      <c r="A216" s="14"/>
      <c r="B216" s="15"/>
      <c r="C216" s="2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8"/>
      <c r="AB216" s="9"/>
    </row>
    <row r="217" spans="1:28" ht="19.5" customHeight="1" x14ac:dyDescent="0.25">
      <c r="A217" s="14"/>
      <c r="B217" s="15"/>
      <c r="C217" s="2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8"/>
      <c r="AB217" s="9"/>
    </row>
    <row r="218" spans="1:28" ht="19.5" customHeight="1" x14ac:dyDescent="0.25">
      <c r="A218" s="14"/>
      <c r="B218" s="15"/>
      <c r="C218" s="2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8"/>
      <c r="AB218" s="9"/>
    </row>
    <row r="219" spans="1:28" ht="19.5" customHeight="1" x14ac:dyDescent="0.25">
      <c r="A219" s="14"/>
      <c r="B219" s="15"/>
      <c r="C219" s="2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8"/>
      <c r="AB219" s="9"/>
    </row>
    <row r="220" spans="1:28" ht="19.5" customHeight="1" x14ac:dyDescent="0.25">
      <c r="A220" s="14"/>
      <c r="B220" s="15"/>
      <c r="C220" s="2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8"/>
      <c r="AB220" s="9"/>
    </row>
    <row r="221" spans="1:28" ht="19.5" customHeight="1" x14ac:dyDescent="0.25">
      <c r="A221" s="14"/>
      <c r="B221" s="15"/>
      <c r="C221" s="2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8"/>
      <c r="AB221" s="9"/>
    </row>
    <row r="222" spans="1:28" ht="19.5" customHeight="1" x14ac:dyDescent="0.25">
      <c r="A222" s="14"/>
      <c r="B222" s="15"/>
      <c r="C222" s="2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8"/>
      <c r="AB222" s="9"/>
    </row>
    <row r="223" spans="1:28" ht="19.5" customHeight="1" x14ac:dyDescent="0.25">
      <c r="A223" s="14"/>
      <c r="B223" s="15"/>
      <c r="C223" s="2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8"/>
      <c r="AB223" s="9"/>
    </row>
    <row r="224" spans="1:28" ht="19.5" customHeight="1" x14ac:dyDescent="0.25">
      <c r="A224" s="14"/>
      <c r="B224" s="15"/>
      <c r="C224" s="2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8"/>
      <c r="AB224" s="9"/>
    </row>
    <row r="225" spans="1:28" ht="19.5" customHeight="1" x14ac:dyDescent="0.25">
      <c r="A225" s="14"/>
      <c r="B225" s="15"/>
      <c r="C225" s="2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8"/>
      <c r="AB225" s="9"/>
    </row>
    <row r="226" spans="1:28" ht="19.5" customHeight="1" x14ac:dyDescent="0.25">
      <c r="A226" s="14"/>
      <c r="B226" s="15"/>
      <c r="C226" s="2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8"/>
      <c r="AB226" s="9"/>
    </row>
    <row r="227" spans="1:28" ht="19.5" customHeight="1" x14ac:dyDescent="0.25">
      <c r="A227" s="14"/>
      <c r="B227" s="15"/>
      <c r="C227" s="2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8"/>
      <c r="AB227" s="9"/>
    </row>
    <row r="228" spans="1:28" ht="19.5" customHeight="1" x14ac:dyDescent="0.25">
      <c r="A228" s="14"/>
      <c r="B228" s="15"/>
      <c r="C228" s="2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8"/>
      <c r="AB228" s="9"/>
    </row>
    <row r="229" spans="1:28" ht="19.5" customHeight="1" x14ac:dyDescent="0.25">
      <c r="A229" s="14"/>
      <c r="B229" s="15"/>
      <c r="C229" s="2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8"/>
      <c r="AB229" s="9"/>
    </row>
    <row r="230" spans="1:28" ht="19.5" customHeight="1" x14ac:dyDescent="0.25">
      <c r="A230" s="14"/>
      <c r="B230" s="15"/>
      <c r="C230" s="2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8"/>
      <c r="AB230" s="9"/>
    </row>
    <row r="231" spans="1:28" ht="19.5" customHeight="1" x14ac:dyDescent="0.25">
      <c r="A231" s="14"/>
      <c r="B231" s="15"/>
      <c r="C231" s="2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8"/>
      <c r="AB231" s="9"/>
    </row>
    <row r="232" spans="1:28" ht="19.5" customHeight="1" x14ac:dyDescent="0.25">
      <c r="A232" s="14"/>
      <c r="B232" s="15"/>
      <c r="C232" s="2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8"/>
      <c r="AB232" s="9"/>
    </row>
    <row r="233" spans="1:28" ht="19.5" customHeight="1" x14ac:dyDescent="0.25">
      <c r="A233" s="14"/>
      <c r="B233" s="15"/>
      <c r="C233" s="2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8"/>
      <c r="AB233" s="9"/>
    </row>
    <row r="234" spans="1:28" ht="19.5" customHeight="1" x14ac:dyDescent="0.25">
      <c r="A234" s="14"/>
      <c r="B234" s="15"/>
      <c r="C234" s="2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8"/>
      <c r="AB234" s="9"/>
    </row>
    <row r="235" spans="1:28" ht="19.5" customHeight="1" x14ac:dyDescent="0.25">
      <c r="A235" s="14"/>
      <c r="B235" s="15"/>
      <c r="C235" s="2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8"/>
      <c r="AB235" s="9"/>
    </row>
    <row r="236" spans="1:28" ht="19.5" customHeight="1" x14ac:dyDescent="0.25">
      <c r="A236" s="14"/>
      <c r="B236" s="15"/>
      <c r="C236" s="2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8"/>
      <c r="AB236" s="9"/>
    </row>
    <row r="237" spans="1:28" ht="19.5" customHeight="1" x14ac:dyDescent="0.25">
      <c r="A237" s="14"/>
      <c r="B237" s="15"/>
      <c r="C237" s="2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8"/>
      <c r="AB237" s="9"/>
    </row>
    <row r="238" spans="1:28" ht="19.5" customHeight="1" x14ac:dyDescent="0.25">
      <c r="A238" s="14"/>
      <c r="B238" s="15"/>
      <c r="C238" s="2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8"/>
      <c r="AB238" s="9"/>
    </row>
    <row r="239" spans="1:28" ht="19.5" customHeight="1" x14ac:dyDescent="0.25">
      <c r="A239" s="14"/>
      <c r="B239" s="15"/>
      <c r="C239" s="2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8"/>
      <c r="AB239" s="9"/>
    </row>
    <row r="240" spans="1:28" ht="19.5" customHeight="1" x14ac:dyDescent="0.25">
      <c r="A240" s="14"/>
      <c r="B240" s="15"/>
      <c r="C240" s="2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8"/>
      <c r="AB240" s="9"/>
    </row>
    <row r="241" spans="1:28" ht="19.5" customHeight="1" x14ac:dyDescent="0.25">
      <c r="A241" s="14"/>
      <c r="B241" s="15"/>
      <c r="C241" s="2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8"/>
      <c r="AB241" s="9"/>
    </row>
    <row r="242" spans="1:28" ht="19.5" customHeight="1" x14ac:dyDescent="0.25">
      <c r="A242" s="14"/>
      <c r="B242" s="15"/>
      <c r="C242" s="2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8"/>
      <c r="AB242" s="9"/>
    </row>
    <row r="243" spans="1:28" ht="19.5" customHeight="1" x14ac:dyDescent="0.25">
      <c r="A243" s="14"/>
      <c r="B243" s="15"/>
      <c r="C243" s="2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8"/>
      <c r="AB243" s="9"/>
    </row>
    <row r="244" spans="1:28" ht="19.5" customHeight="1" x14ac:dyDescent="0.25">
      <c r="A244" s="14"/>
      <c r="B244" s="15"/>
      <c r="C244" s="2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8"/>
      <c r="AB244" s="9"/>
    </row>
    <row r="245" spans="1:28" ht="19.5" customHeight="1" x14ac:dyDescent="0.25">
      <c r="A245" s="14"/>
      <c r="B245" s="15"/>
      <c r="C245" s="2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8"/>
      <c r="AB245" s="9"/>
    </row>
    <row r="246" spans="1:28" ht="19.5" customHeight="1" x14ac:dyDescent="0.25">
      <c r="A246" s="14"/>
      <c r="B246" s="15"/>
      <c r="C246" s="2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8"/>
      <c r="AB246" s="9"/>
    </row>
    <row r="247" spans="1:28" ht="19.5" customHeight="1" x14ac:dyDescent="0.25">
      <c r="A247" s="14"/>
      <c r="B247" s="15"/>
      <c r="C247" s="2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8"/>
      <c r="AB247" s="9"/>
    </row>
    <row r="248" spans="1:28" ht="19.5" customHeight="1" x14ac:dyDescent="0.25">
      <c r="A248" s="14"/>
      <c r="B248" s="15"/>
      <c r="C248" s="2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8"/>
      <c r="AB248" s="9"/>
    </row>
    <row r="249" spans="1:28" ht="19.5" customHeight="1" x14ac:dyDescent="0.25">
      <c r="A249" s="14"/>
      <c r="B249" s="15"/>
      <c r="C249" s="2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8"/>
      <c r="AB249" s="9"/>
    </row>
    <row r="250" spans="1:28" ht="19.5" customHeight="1" x14ac:dyDescent="0.25">
      <c r="A250" s="14"/>
      <c r="B250" s="15"/>
      <c r="C250" s="2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8"/>
      <c r="AB250" s="9"/>
    </row>
    <row r="251" spans="1:28" ht="19.5" customHeight="1" x14ac:dyDescent="0.25">
      <c r="A251" s="14"/>
      <c r="B251" s="15"/>
      <c r="C251" s="2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8"/>
      <c r="AB251" s="9"/>
    </row>
    <row r="252" spans="1:28" ht="19.5" customHeight="1" x14ac:dyDescent="0.25">
      <c r="A252" s="14"/>
      <c r="B252" s="15"/>
      <c r="C252" s="2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8"/>
      <c r="AB252" s="9"/>
    </row>
    <row r="253" spans="1:28" ht="19.5" customHeight="1" x14ac:dyDescent="0.25">
      <c r="A253" s="14"/>
      <c r="B253" s="15"/>
      <c r="C253" s="2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8"/>
      <c r="AB253" s="9"/>
    </row>
    <row r="254" spans="1:28" ht="19.5" customHeight="1" x14ac:dyDescent="0.25">
      <c r="A254" s="14"/>
      <c r="B254" s="15"/>
      <c r="C254" s="2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8"/>
      <c r="AB254" s="9"/>
    </row>
    <row r="255" spans="1:28" ht="19.5" customHeight="1" x14ac:dyDescent="0.25">
      <c r="A255" s="14"/>
      <c r="B255" s="15"/>
      <c r="C255" s="2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8"/>
      <c r="AB255" s="9"/>
    </row>
    <row r="256" spans="1:28" ht="19.5" customHeight="1" x14ac:dyDescent="0.25">
      <c r="A256" s="14"/>
      <c r="B256" s="15"/>
      <c r="C256" s="2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8"/>
      <c r="AB256" s="9"/>
    </row>
    <row r="257" spans="1:28" ht="19.5" customHeight="1" x14ac:dyDescent="0.25">
      <c r="A257" s="14"/>
      <c r="B257" s="15"/>
      <c r="C257" s="2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8"/>
      <c r="AB257" s="9"/>
    </row>
    <row r="258" spans="1:28" ht="19.5" customHeight="1" x14ac:dyDescent="0.25">
      <c r="A258" s="14"/>
      <c r="B258" s="15"/>
      <c r="C258" s="2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8"/>
      <c r="AB258" s="9"/>
    </row>
    <row r="259" spans="1:28" ht="19.5" customHeight="1" x14ac:dyDescent="0.25">
      <c r="A259" s="14"/>
      <c r="B259" s="15"/>
      <c r="C259" s="2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8"/>
      <c r="AB259" s="9"/>
    </row>
    <row r="260" spans="1:28" ht="19.5" customHeight="1" x14ac:dyDescent="0.25">
      <c r="A260" s="14"/>
      <c r="B260" s="15"/>
      <c r="C260" s="2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8"/>
      <c r="AB260" s="9"/>
    </row>
    <row r="261" spans="1:28" ht="19.5" customHeight="1" x14ac:dyDescent="0.25">
      <c r="A261" s="14"/>
      <c r="B261" s="15"/>
      <c r="C261" s="2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8"/>
      <c r="AB261" s="9"/>
    </row>
    <row r="262" spans="1:28" ht="19.5" customHeight="1" x14ac:dyDescent="0.25">
      <c r="A262" s="14"/>
      <c r="B262" s="15"/>
      <c r="C262" s="2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8"/>
      <c r="AB262" s="9"/>
    </row>
    <row r="263" spans="1:28" ht="19.5" customHeight="1" x14ac:dyDescent="0.25">
      <c r="A263" s="14"/>
      <c r="B263" s="15"/>
      <c r="C263" s="2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8"/>
      <c r="AB263" s="9"/>
    </row>
    <row r="264" spans="1:28" ht="19.5" customHeight="1" x14ac:dyDescent="0.25">
      <c r="A264" s="14"/>
      <c r="B264" s="15"/>
      <c r="C264" s="2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8"/>
      <c r="AB264" s="9"/>
    </row>
    <row r="265" spans="1:28" ht="19.5" customHeight="1" x14ac:dyDescent="0.25">
      <c r="A265" s="14"/>
      <c r="B265" s="15"/>
      <c r="C265" s="2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8"/>
      <c r="AB265" s="9"/>
    </row>
    <row r="266" spans="1:28" ht="19.5" customHeight="1" x14ac:dyDescent="0.25">
      <c r="A266" s="14"/>
      <c r="B266" s="15"/>
      <c r="C266" s="2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8"/>
      <c r="AB266" s="9"/>
    </row>
    <row r="267" spans="1:28" ht="19.5" customHeight="1" x14ac:dyDescent="0.25">
      <c r="A267" s="14"/>
      <c r="B267" s="15"/>
      <c r="C267" s="2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8"/>
      <c r="AB267" s="9"/>
    </row>
    <row r="268" spans="1:28" ht="19.5" customHeight="1" x14ac:dyDescent="0.25">
      <c r="A268" s="14"/>
      <c r="B268" s="15"/>
      <c r="C268" s="2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8"/>
      <c r="AB268" s="9"/>
    </row>
    <row r="269" spans="1:28" ht="19.5" customHeight="1" x14ac:dyDescent="0.25">
      <c r="A269" s="14"/>
      <c r="B269" s="15"/>
      <c r="C269" s="2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8"/>
      <c r="AB269" s="9"/>
    </row>
    <row r="270" spans="1:28" ht="19.5" customHeight="1" x14ac:dyDescent="0.25">
      <c r="A270" s="14"/>
      <c r="B270" s="15"/>
      <c r="C270" s="2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8"/>
      <c r="AB270" s="9"/>
    </row>
    <row r="271" spans="1:28" ht="19.5" customHeight="1" x14ac:dyDescent="0.25">
      <c r="A271" s="14"/>
      <c r="B271" s="15"/>
      <c r="C271" s="2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8"/>
      <c r="AB271" s="9"/>
    </row>
    <row r="272" spans="1:28" ht="19.5" customHeight="1" x14ac:dyDescent="0.25">
      <c r="A272" s="14"/>
      <c r="B272" s="15"/>
      <c r="C272" s="2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8"/>
      <c r="AB272" s="9"/>
    </row>
    <row r="273" spans="1:28" ht="19.5" customHeight="1" x14ac:dyDescent="0.25">
      <c r="A273" s="14"/>
      <c r="B273" s="15"/>
      <c r="C273" s="2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8"/>
      <c r="AB273" s="9"/>
    </row>
    <row r="274" spans="1:28" ht="19.5" customHeight="1" x14ac:dyDescent="0.25">
      <c r="A274" s="14"/>
      <c r="B274" s="15"/>
      <c r="C274" s="2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8"/>
      <c r="AB274" s="9"/>
    </row>
    <row r="275" spans="1:28" ht="19.5" customHeight="1" x14ac:dyDescent="0.25">
      <c r="A275" s="14"/>
      <c r="B275" s="15"/>
      <c r="C275" s="2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8"/>
      <c r="AB275" s="9"/>
    </row>
    <row r="276" spans="1:28" ht="19.5" customHeight="1" x14ac:dyDescent="0.25">
      <c r="A276" s="14"/>
      <c r="B276" s="15"/>
      <c r="C276" s="2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8"/>
      <c r="AB276" s="9"/>
    </row>
    <row r="277" spans="1:28" ht="19.5" customHeight="1" x14ac:dyDescent="0.25">
      <c r="A277" s="14"/>
      <c r="B277" s="15"/>
      <c r="C277" s="2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8"/>
      <c r="AB277" s="9"/>
    </row>
    <row r="278" spans="1:28" ht="19.5" customHeight="1" x14ac:dyDescent="0.25">
      <c r="A278" s="14"/>
      <c r="B278" s="15"/>
      <c r="C278" s="2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8"/>
      <c r="AB278" s="9"/>
    </row>
    <row r="279" spans="1:28" ht="19.5" customHeight="1" x14ac:dyDescent="0.25">
      <c r="A279" s="14"/>
      <c r="B279" s="15"/>
      <c r="C279" s="2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8"/>
      <c r="AB279" s="9"/>
    </row>
    <row r="280" spans="1:28" ht="19.5" customHeight="1" x14ac:dyDescent="0.25">
      <c r="A280" s="14"/>
      <c r="B280" s="15"/>
      <c r="C280" s="2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8"/>
      <c r="AB280" s="9"/>
    </row>
    <row r="281" spans="1:28" ht="19.5" customHeight="1" x14ac:dyDescent="0.25">
      <c r="A281" s="14"/>
      <c r="B281" s="15"/>
      <c r="C281" s="2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8"/>
      <c r="AB281" s="9"/>
    </row>
    <row r="282" spans="1:28" ht="19.5" customHeight="1" x14ac:dyDescent="0.25">
      <c r="A282" s="14"/>
      <c r="B282" s="15"/>
      <c r="C282" s="2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8"/>
      <c r="AB282" s="9"/>
    </row>
    <row r="283" spans="1:28" ht="19.5" customHeight="1" x14ac:dyDescent="0.25">
      <c r="A283" s="14"/>
      <c r="B283" s="15"/>
      <c r="C283" s="2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8"/>
      <c r="AB283" s="9"/>
    </row>
    <row r="284" spans="1:28" ht="19.5" customHeight="1" x14ac:dyDescent="0.25">
      <c r="A284" s="14"/>
      <c r="B284" s="15"/>
      <c r="C284" s="2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8"/>
      <c r="AB284" s="9"/>
    </row>
    <row r="285" spans="1:28" ht="19.5" customHeight="1" x14ac:dyDescent="0.25">
      <c r="A285" s="14"/>
      <c r="B285" s="15"/>
      <c r="C285" s="2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8"/>
      <c r="AB285" s="9"/>
    </row>
    <row r="286" spans="1:28" ht="19.5" customHeight="1" x14ac:dyDescent="0.25">
      <c r="A286" s="14"/>
      <c r="B286" s="15"/>
      <c r="C286" s="2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8"/>
      <c r="AB286" s="9"/>
    </row>
    <row r="287" spans="1:28" ht="19.5" customHeight="1" x14ac:dyDescent="0.25">
      <c r="A287" s="14"/>
      <c r="B287" s="15"/>
      <c r="C287" s="2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8"/>
      <c r="AB287" s="9"/>
    </row>
    <row r="288" spans="1:28" ht="19.5" customHeight="1" x14ac:dyDescent="0.25">
      <c r="A288" s="14"/>
      <c r="B288" s="15"/>
      <c r="C288" s="2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8"/>
      <c r="AB288" s="9"/>
    </row>
    <row r="289" spans="1:28" ht="19.5" customHeight="1" x14ac:dyDescent="0.25">
      <c r="A289" s="14"/>
      <c r="B289" s="15"/>
      <c r="C289" s="2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8"/>
      <c r="AB289" s="9"/>
    </row>
    <row r="290" spans="1:28" ht="19.5" customHeight="1" x14ac:dyDescent="0.25">
      <c r="A290" s="14"/>
      <c r="B290" s="15"/>
      <c r="C290" s="2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8"/>
      <c r="AB290" s="9"/>
    </row>
    <row r="291" spans="1:28" ht="19.5" customHeight="1" x14ac:dyDescent="0.25">
      <c r="A291" s="14"/>
      <c r="B291" s="15"/>
      <c r="C291" s="2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8"/>
      <c r="AB291" s="9"/>
    </row>
    <row r="292" spans="1:28" ht="19.5" customHeight="1" x14ac:dyDescent="0.25">
      <c r="A292" s="14"/>
      <c r="B292" s="15"/>
      <c r="C292" s="2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8"/>
      <c r="AB292" s="9"/>
    </row>
    <row r="293" spans="1:28" ht="19.5" customHeight="1" x14ac:dyDescent="0.25">
      <c r="A293" s="14"/>
      <c r="B293" s="15"/>
      <c r="C293" s="2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8"/>
      <c r="AB293" s="9"/>
    </row>
    <row r="294" spans="1:28" ht="19.5" customHeight="1" x14ac:dyDescent="0.25">
      <c r="A294" s="14"/>
      <c r="B294" s="15"/>
      <c r="C294" s="2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8"/>
      <c r="AB294" s="9"/>
    </row>
    <row r="295" spans="1:28" ht="19.5" customHeight="1" x14ac:dyDescent="0.25">
      <c r="A295" s="14"/>
      <c r="B295" s="15"/>
      <c r="C295" s="2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8"/>
      <c r="AB295" s="9"/>
    </row>
    <row r="296" spans="1:28" ht="19.5" customHeight="1" x14ac:dyDescent="0.25">
      <c r="A296" s="14"/>
      <c r="B296" s="15"/>
      <c r="C296" s="2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8"/>
      <c r="AB296" s="9"/>
    </row>
    <row r="297" spans="1:28" ht="19.5" customHeight="1" x14ac:dyDescent="0.25">
      <c r="A297" s="14"/>
      <c r="B297" s="15"/>
      <c r="C297" s="2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8"/>
      <c r="AB297" s="9"/>
    </row>
    <row r="298" spans="1:28" ht="19.5" customHeight="1" x14ac:dyDescent="0.25">
      <c r="A298" s="14"/>
      <c r="B298" s="15"/>
      <c r="C298" s="2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8"/>
      <c r="AB298" s="9"/>
    </row>
    <row r="299" spans="1:28" ht="19.5" customHeight="1" x14ac:dyDescent="0.25">
      <c r="A299" s="14"/>
      <c r="B299" s="15"/>
      <c r="C299" s="2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8"/>
      <c r="AB299" s="9"/>
    </row>
    <row r="300" spans="1:28" ht="19.5" customHeight="1" x14ac:dyDescent="0.25">
      <c r="A300" s="14"/>
      <c r="B300" s="15"/>
      <c r="C300" s="2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8"/>
      <c r="AB300" s="9"/>
    </row>
    <row r="301" spans="1:28" ht="19.5" customHeight="1" x14ac:dyDescent="0.25">
      <c r="A301" s="14"/>
      <c r="B301" s="15"/>
      <c r="C301" s="2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8"/>
      <c r="AB301" s="9"/>
    </row>
    <row r="302" spans="1:28" ht="19.5" customHeight="1" x14ac:dyDescent="0.25">
      <c r="A302" s="14"/>
      <c r="B302" s="15"/>
      <c r="C302" s="2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8"/>
      <c r="AB302" s="9"/>
    </row>
    <row r="303" spans="1:28" ht="19.5" customHeight="1" x14ac:dyDescent="0.25">
      <c r="A303" s="14"/>
      <c r="B303" s="15"/>
      <c r="C303" s="2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8"/>
      <c r="AB303" s="9"/>
    </row>
    <row r="304" spans="1:28" ht="19.5" customHeight="1" x14ac:dyDescent="0.25">
      <c r="A304" s="14"/>
      <c r="B304" s="15"/>
      <c r="C304" s="2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8"/>
      <c r="AB304" s="9"/>
    </row>
    <row r="305" spans="1:28" ht="19.5" customHeight="1" x14ac:dyDescent="0.25">
      <c r="A305" s="14"/>
      <c r="B305" s="15"/>
      <c r="C305" s="2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8"/>
      <c r="AB305" s="9"/>
    </row>
    <row r="306" spans="1:28" ht="19.5" customHeight="1" x14ac:dyDescent="0.25">
      <c r="A306" s="14"/>
      <c r="B306" s="15"/>
      <c r="C306" s="2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8"/>
      <c r="AB306" s="9"/>
    </row>
    <row r="307" spans="1:28" ht="19.5" customHeight="1" x14ac:dyDescent="0.25">
      <c r="A307" s="14"/>
      <c r="B307" s="15"/>
      <c r="C307" s="2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8"/>
      <c r="AB307" s="9"/>
    </row>
    <row r="308" spans="1:28" ht="19.5" customHeight="1" x14ac:dyDescent="0.25">
      <c r="A308" s="14"/>
      <c r="B308" s="15"/>
      <c r="C308" s="2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8"/>
      <c r="AB308" s="9"/>
    </row>
    <row r="309" spans="1:28" ht="19.5" customHeight="1" x14ac:dyDescent="0.25">
      <c r="A309" s="14"/>
      <c r="B309" s="15"/>
      <c r="C309" s="2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8"/>
      <c r="AB309" s="9"/>
    </row>
    <row r="310" spans="1:28" ht="19.5" customHeight="1" x14ac:dyDescent="0.25">
      <c r="A310" s="14"/>
      <c r="B310" s="15"/>
      <c r="C310" s="2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8"/>
      <c r="AB310" s="9"/>
    </row>
    <row r="311" spans="1:28" ht="19.5" customHeight="1" x14ac:dyDescent="0.25">
      <c r="A311" s="14"/>
      <c r="B311" s="15"/>
      <c r="C311" s="2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8"/>
      <c r="AB311" s="9"/>
    </row>
    <row r="312" spans="1:28" ht="19.5" customHeight="1" x14ac:dyDescent="0.25">
      <c r="A312" s="14"/>
      <c r="B312" s="15"/>
      <c r="C312" s="2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8"/>
      <c r="AB312" s="9"/>
    </row>
    <row r="313" spans="1:28" ht="19.5" customHeight="1" x14ac:dyDescent="0.25">
      <c r="A313" s="14"/>
      <c r="B313" s="15"/>
      <c r="C313" s="2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8"/>
      <c r="AB313" s="9"/>
    </row>
    <row r="314" spans="1:28" ht="19.5" customHeight="1" x14ac:dyDescent="0.25">
      <c r="A314" s="14"/>
      <c r="B314" s="15"/>
      <c r="C314" s="2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8"/>
      <c r="AB314" s="9"/>
    </row>
    <row r="315" spans="1:28" ht="19.5" customHeight="1" x14ac:dyDescent="0.25">
      <c r="A315" s="14"/>
      <c r="B315" s="15"/>
      <c r="C315" s="2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8"/>
      <c r="AB315" s="9"/>
    </row>
    <row r="316" spans="1:28" ht="19.5" customHeight="1" x14ac:dyDescent="0.25">
      <c r="A316" s="14"/>
      <c r="B316" s="15"/>
      <c r="C316" s="2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8"/>
      <c r="AB316" s="9"/>
    </row>
    <row r="317" spans="1:28" ht="19.5" customHeight="1" x14ac:dyDescent="0.25">
      <c r="A317" s="14"/>
      <c r="B317" s="15"/>
      <c r="C317" s="2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8"/>
      <c r="AB317" s="9"/>
    </row>
    <row r="318" spans="1:28" ht="19.5" customHeight="1" x14ac:dyDescent="0.25">
      <c r="A318" s="14"/>
      <c r="B318" s="15"/>
      <c r="C318" s="2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8"/>
      <c r="AB318" s="9"/>
    </row>
    <row r="319" spans="1:28" ht="19.5" customHeight="1" x14ac:dyDescent="0.25">
      <c r="A319" s="14"/>
      <c r="B319" s="15"/>
      <c r="C319" s="2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8"/>
      <c r="AB319" s="9"/>
    </row>
    <row r="320" spans="1:28" ht="19.5" customHeight="1" x14ac:dyDescent="0.25">
      <c r="A320" s="14"/>
      <c r="B320" s="15"/>
      <c r="C320" s="2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8"/>
      <c r="AB320" s="9"/>
    </row>
    <row r="321" spans="1:28" ht="19.5" customHeight="1" x14ac:dyDescent="0.25">
      <c r="A321" s="14"/>
      <c r="B321" s="15"/>
      <c r="C321" s="2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8"/>
      <c r="AB321" s="9"/>
    </row>
    <row r="322" spans="1:28" ht="19.5" customHeight="1" x14ac:dyDescent="0.25">
      <c r="A322" s="14"/>
      <c r="B322" s="15"/>
      <c r="C322" s="2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8"/>
      <c r="AB322" s="9"/>
    </row>
    <row r="323" spans="1:28" ht="19.5" customHeight="1" x14ac:dyDescent="0.25">
      <c r="A323" s="14"/>
      <c r="B323" s="15"/>
      <c r="C323" s="2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8"/>
      <c r="AB323" s="9"/>
    </row>
    <row r="324" spans="1:28" ht="19.5" customHeight="1" x14ac:dyDescent="0.25">
      <c r="A324" s="14"/>
      <c r="B324" s="15"/>
      <c r="C324" s="2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8"/>
      <c r="AB324" s="9"/>
    </row>
    <row r="325" spans="1:28" ht="19.5" customHeight="1" x14ac:dyDescent="0.25">
      <c r="A325" s="14"/>
      <c r="B325" s="15"/>
      <c r="C325" s="2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8"/>
      <c r="AB325" s="9"/>
    </row>
    <row r="326" spans="1:28" ht="19.5" customHeight="1" x14ac:dyDescent="0.25">
      <c r="A326" s="14"/>
      <c r="B326" s="15"/>
      <c r="C326" s="2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8"/>
      <c r="AB326" s="9"/>
    </row>
    <row r="327" spans="1:28" ht="19.5" customHeight="1" x14ac:dyDescent="0.25">
      <c r="A327" s="14"/>
      <c r="B327" s="15"/>
      <c r="C327" s="2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8"/>
      <c r="AB327" s="9"/>
    </row>
    <row r="328" spans="1:28" ht="19.5" customHeight="1" x14ac:dyDescent="0.25">
      <c r="A328" s="14"/>
      <c r="B328" s="15"/>
      <c r="C328" s="2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8"/>
      <c r="AB328" s="9"/>
    </row>
    <row r="329" spans="1:28" ht="19.5" customHeight="1" x14ac:dyDescent="0.25">
      <c r="A329" s="14"/>
      <c r="B329" s="15"/>
      <c r="C329" s="2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8"/>
      <c r="AB329" s="9"/>
    </row>
    <row r="330" spans="1:28" ht="19.5" customHeight="1" x14ac:dyDescent="0.25">
      <c r="A330" s="14"/>
      <c r="B330" s="15"/>
      <c r="C330" s="2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8"/>
      <c r="AB330" s="9"/>
    </row>
    <row r="331" spans="1:28" ht="19.5" customHeight="1" x14ac:dyDescent="0.25">
      <c r="A331" s="14"/>
      <c r="B331" s="15"/>
      <c r="C331" s="2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8"/>
      <c r="AB331" s="9"/>
    </row>
    <row r="332" spans="1:28" ht="19.5" customHeight="1" x14ac:dyDescent="0.25">
      <c r="A332" s="14"/>
      <c r="B332" s="15"/>
      <c r="C332" s="2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8"/>
      <c r="AB332" s="9"/>
    </row>
    <row r="333" spans="1:28" ht="19.5" customHeight="1" x14ac:dyDescent="0.25">
      <c r="A333" s="14"/>
      <c r="B333" s="15"/>
      <c r="C333" s="2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8"/>
      <c r="AB333" s="9"/>
    </row>
    <row r="334" spans="1:28" ht="19.5" customHeight="1" x14ac:dyDescent="0.25">
      <c r="A334" s="14"/>
      <c r="B334" s="15"/>
      <c r="C334" s="2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8"/>
      <c r="AB334" s="9"/>
    </row>
    <row r="335" spans="1:28" ht="19.5" customHeight="1" x14ac:dyDescent="0.25">
      <c r="A335" s="14"/>
      <c r="B335" s="15"/>
      <c r="C335" s="2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8"/>
      <c r="AB335" s="9"/>
    </row>
    <row r="336" spans="1:28" ht="19.5" customHeight="1" x14ac:dyDescent="0.25">
      <c r="A336" s="14"/>
      <c r="B336" s="15"/>
      <c r="C336" s="2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8"/>
      <c r="AB336" s="9"/>
    </row>
    <row r="337" spans="1:28" ht="19.5" customHeight="1" x14ac:dyDescent="0.25">
      <c r="A337" s="14"/>
      <c r="B337" s="15"/>
      <c r="C337" s="2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8"/>
      <c r="AB337" s="9"/>
    </row>
    <row r="338" spans="1:28" ht="19.5" customHeight="1" x14ac:dyDescent="0.25">
      <c r="A338" s="14"/>
      <c r="B338" s="15"/>
      <c r="C338" s="2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8"/>
      <c r="AB338" s="9"/>
    </row>
    <row r="339" spans="1:28" ht="19.5" customHeight="1" x14ac:dyDescent="0.25">
      <c r="A339" s="14"/>
      <c r="B339" s="15"/>
      <c r="C339" s="2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8"/>
      <c r="AB339" s="9"/>
    </row>
    <row r="340" spans="1:28" ht="19.5" customHeight="1" x14ac:dyDescent="0.25">
      <c r="A340" s="14"/>
      <c r="B340" s="15"/>
      <c r="C340" s="2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8"/>
      <c r="AB340" s="9"/>
    </row>
    <row r="341" spans="1:28" ht="19.5" customHeight="1" x14ac:dyDescent="0.25">
      <c r="A341" s="14"/>
      <c r="B341" s="15"/>
      <c r="C341" s="2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8"/>
      <c r="AB341" s="9"/>
    </row>
    <row r="342" spans="1:28" ht="19.5" customHeight="1" x14ac:dyDescent="0.25">
      <c r="A342" s="14"/>
      <c r="B342" s="15"/>
      <c r="C342" s="2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8"/>
      <c r="AB342" s="9"/>
    </row>
    <row r="343" spans="1:28" ht="19.5" customHeight="1" x14ac:dyDescent="0.25">
      <c r="A343" s="14"/>
      <c r="B343" s="15"/>
      <c r="C343" s="2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8"/>
      <c r="AB343" s="9"/>
    </row>
    <row r="344" spans="1:28" ht="19.5" customHeight="1" x14ac:dyDescent="0.25">
      <c r="A344" s="14"/>
      <c r="B344" s="15"/>
      <c r="C344" s="2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8"/>
      <c r="AB344" s="9"/>
    </row>
    <row r="345" spans="1:28" ht="19.5" customHeight="1" x14ac:dyDescent="0.25">
      <c r="A345" s="14"/>
      <c r="B345" s="15"/>
      <c r="C345" s="2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8"/>
      <c r="AB345" s="9"/>
    </row>
    <row r="346" spans="1:28" ht="19.5" customHeight="1" x14ac:dyDescent="0.25">
      <c r="A346" s="14"/>
      <c r="B346" s="15"/>
      <c r="C346" s="2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8"/>
      <c r="AB346" s="9"/>
    </row>
    <row r="347" spans="1:28" ht="19.5" customHeight="1" x14ac:dyDescent="0.25">
      <c r="A347" s="14"/>
      <c r="B347" s="15"/>
      <c r="C347" s="2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8"/>
      <c r="AB347" s="9"/>
    </row>
    <row r="348" spans="1:28" ht="19.5" customHeight="1" x14ac:dyDescent="0.25">
      <c r="A348" s="14"/>
      <c r="B348" s="15"/>
      <c r="C348" s="2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8"/>
      <c r="AB348" s="9"/>
    </row>
    <row r="349" spans="1:28" ht="19.5" customHeight="1" x14ac:dyDescent="0.25">
      <c r="A349" s="14"/>
      <c r="B349" s="15"/>
      <c r="C349" s="2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8"/>
      <c r="AB349" s="9"/>
    </row>
    <row r="350" spans="1:28" ht="19.5" customHeight="1" x14ac:dyDescent="0.25">
      <c r="A350" s="14"/>
      <c r="B350" s="15"/>
      <c r="C350" s="2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8"/>
      <c r="AB350" s="9"/>
    </row>
    <row r="351" spans="1:28" ht="19.5" customHeight="1" x14ac:dyDescent="0.25">
      <c r="A351" s="14"/>
      <c r="B351" s="15"/>
      <c r="C351" s="2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8"/>
      <c r="AB351" s="9"/>
    </row>
    <row r="352" spans="1:28" ht="19.5" customHeight="1" x14ac:dyDescent="0.25">
      <c r="A352" s="14"/>
      <c r="B352" s="15"/>
      <c r="C352" s="2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8"/>
      <c r="AB352" s="9"/>
    </row>
    <row r="353" spans="1:28" ht="19.5" customHeight="1" x14ac:dyDescent="0.25">
      <c r="A353" s="14"/>
      <c r="B353" s="15"/>
      <c r="C353" s="2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8"/>
      <c r="AB353" s="9"/>
    </row>
    <row r="354" spans="1:28" ht="19.5" customHeight="1" x14ac:dyDescent="0.25">
      <c r="A354" s="14"/>
      <c r="B354" s="15"/>
      <c r="C354" s="2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8"/>
      <c r="AB354" s="9"/>
    </row>
    <row r="355" spans="1:28" ht="19.5" customHeight="1" x14ac:dyDescent="0.25">
      <c r="A355" s="14"/>
      <c r="B355" s="15"/>
      <c r="C355" s="2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8"/>
      <c r="AB355" s="9"/>
    </row>
    <row r="356" spans="1:28" ht="19.5" customHeight="1" x14ac:dyDescent="0.25">
      <c r="A356" s="14"/>
      <c r="B356" s="15"/>
      <c r="C356" s="2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8"/>
      <c r="AB356" s="9"/>
    </row>
    <row r="357" spans="1:28" ht="19.5" customHeight="1" x14ac:dyDescent="0.25">
      <c r="A357" s="14"/>
      <c r="B357" s="15"/>
      <c r="C357" s="2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8"/>
      <c r="AB357" s="9"/>
    </row>
    <row r="358" spans="1:28" ht="19.5" customHeight="1" x14ac:dyDescent="0.25">
      <c r="A358" s="14"/>
      <c r="B358" s="15"/>
      <c r="C358" s="2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8"/>
      <c r="AB358" s="9"/>
    </row>
    <row r="359" spans="1:28" ht="19.5" customHeight="1" x14ac:dyDescent="0.25">
      <c r="A359" s="14"/>
      <c r="B359" s="15"/>
      <c r="C359" s="2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8"/>
      <c r="AB359" s="9"/>
    </row>
    <row r="360" spans="1:28" ht="19.5" customHeight="1" x14ac:dyDescent="0.25">
      <c r="A360" s="14"/>
      <c r="B360" s="15"/>
      <c r="C360" s="2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8"/>
      <c r="AB360" s="9"/>
    </row>
    <row r="361" spans="1:28" ht="19.5" customHeight="1" x14ac:dyDescent="0.25">
      <c r="A361" s="14"/>
      <c r="B361" s="15"/>
      <c r="C361" s="2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8"/>
      <c r="AB361" s="9"/>
    </row>
    <row r="362" spans="1:28" ht="19.5" customHeight="1" x14ac:dyDescent="0.25">
      <c r="A362" s="14"/>
      <c r="B362" s="15"/>
      <c r="C362" s="2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8"/>
      <c r="AB362" s="9"/>
    </row>
    <row r="363" spans="1:28" ht="19.5" customHeight="1" x14ac:dyDescent="0.25">
      <c r="A363" s="14"/>
      <c r="B363" s="15"/>
      <c r="C363" s="2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8"/>
      <c r="AB363" s="9"/>
    </row>
    <row r="364" spans="1:28" ht="19.5" customHeight="1" x14ac:dyDescent="0.25">
      <c r="A364" s="14"/>
      <c r="B364" s="15"/>
      <c r="C364" s="2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8"/>
      <c r="AB364" s="9"/>
    </row>
    <row r="365" spans="1:28" ht="19.5" customHeight="1" x14ac:dyDescent="0.25">
      <c r="A365" s="14"/>
      <c r="B365" s="15"/>
      <c r="C365" s="2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8"/>
      <c r="AB365" s="9"/>
    </row>
    <row r="366" spans="1:28" ht="19.5" customHeight="1" x14ac:dyDescent="0.25">
      <c r="A366" s="14"/>
      <c r="B366" s="15"/>
      <c r="C366" s="2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8"/>
      <c r="AB366" s="9"/>
    </row>
    <row r="367" spans="1:28" ht="19.5" customHeight="1" x14ac:dyDescent="0.25">
      <c r="A367" s="14"/>
      <c r="B367" s="15"/>
      <c r="C367" s="2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8"/>
      <c r="AB367" s="9"/>
    </row>
    <row r="368" spans="1:28" ht="19.5" customHeight="1" x14ac:dyDescent="0.25">
      <c r="A368" s="14"/>
      <c r="B368" s="15"/>
      <c r="C368" s="2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8"/>
      <c r="AB368" s="9"/>
    </row>
    <row r="369" spans="1:28" ht="19.5" customHeight="1" x14ac:dyDescent="0.25">
      <c r="A369" s="14"/>
      <c r="B369" s="15"/>
      <c r="C369" s="2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8"/>
      <c r="AB369" s="9"/>
    </row>
    <row r="370" spans="1:28" ht="19.5" customHeight="1" x14ac:dyDescent="0.25">
      <c r="A370" s="14"/>
      <c r="B370" s="15"/>
      <c r="C370" s="2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8"/>
      <c r="AB370" s="9"/>
    </row>
    <row r="371" spans="1:28" ht="19.5" customHeight="1" x14ac:dyDescent="0.25">
      <c r="A371" s="14"/>
      <c r="B371" s="15"/>
      <c r="C371" s="2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8"/>
      <c r="AB371" s="9"/>
    </row>
    <row r="372" spans="1:28" ht="19.5" customHeight="1" x14ac:dyDescent="0.25">
      <c r="A372" s="14"/>
      <c r="B372" s="15"/>
      <c r="C372" s="2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8"/>
      <c r="AB372" s="9"/>
    </row>
    <row r="373" spans="1:28" ht="19.5" customHeight="1" x14ac:dyDescent="0.25">
      <c r="A373" s="14"/>
      <c r="B373" s="15"/>
      <c r="C373" s="2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8"/>
      <c r="AB373" s="9"/>
    </row>
    <row r="374" spans="1:28" ht="19.5" customHeight="1" x14ac:dyDescent="0.25">
      <c r="A374" s="14"/>
      <c r="B374" s="15"/>
      <c r="C374" s="2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8"/>
      <c r="AB374" s="9"/>
    </row>
    <row r="375" spans="1:28" ht="19.5" customHeight="1" x14ac:dyDescent="0.25">
      <c r="A375" s="14"/>
      <c r="B375" s="15"/>
      <c r="C375" s="2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8"/>
      <c r="AB375" s="9"/>
    </row>
    <row r="376" spans="1:28" ht="19.5" customHeight="1" x14ac:dyDescent="0.25">
      <c r="A376" s="14"/>
      <c r="B376" s="15"/>
      <c r="C376" s="2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8"/>
      <c r="AB376" s="9"/>
    </row>
    <row r="377" spans="1:28" ht="19.5" customHeight="1" x14ac:dyDescent="0.25">
      <c r="A377" s="14"/>
      <c r="B377" s="15"/>
      <c r="C377" s="2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8"/>
      <c r="AB377" s="9"/>
    </row>
    <row r="378" spans="1:28" ht="19.5" customHeight="1" x14ac:dyDescent="0.25">
      <c r="A378" s="14"/>
      <c r="B378" s="15"/>
      <c r="C378" s="2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8"/>
      <c r="AB378" s="9"/>
    </row>
    <row r="379" spans="1:28" ht="19.5" customHeight="1" x14ac:dyDescent="0.25">
      <c r="A379" s="14"/>
      <c r="B379" s="15"/>
      <c r="C379" s="2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8"/>
      <c r="AB379" s="9"/>
    </row>
    <row r="380" spans="1:28" ht="19.5" customHeight="1" x14ac:dyDescent="0.25">
      <c r="A380" s="14"/>
      <c r="B380" s="15"/>
      <c r="C380" s="2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8"/>
      <c r="AB380" s="9"/>
    </row>
    <row r="381" spans="1:28" ht="19.5" customHeight="1" x14ac:dyDescent="0.25">
      <c r="A381" s="14"/>
      <c r="B381" s="15"/>
      <c r="C381" s="2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8"/>
      <c r="AB381" s="9"/>
    </row>
    <row r="382" spans="1:28" ht="19.5" customHeight="1" x14ac:dyDescent="0.25">
      <c r="A382" s="14"/>
      <c r="B382" s="15"/>
      <c r="C382" s="2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8"/>
      <c r="AB382" s="9"/>
    </row>
    <row r="383" spans="1:28" ht="19.5" customHeight="1" x14ac:dyDescent="0.25">
      <c r="A383" s="14"/>
      <c r="B383" s="15"/>
      <c r="C383" s="2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8"/>
      <c r="AB383" s="9"/>
    </row>
    <row r="384" spans="1:28" ht="19.5" customHeight="1" x14ac:dyDescent="0.25">
      <c r="A384" s="14"/>
      <c r="B384" s="15"/>
      <c r="C384" s="2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8"/>
      <c r="AB384" s="9"/>
    </row>
    <row r="385" spans="1:28" ht="19.5" customHeight="1" x14ac:dyDescent="0.25">
      <c r="A385" s="14"/>
      <c r="B385" s="15"/>
      <c r="C385" s="2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8"/>
      <c r="AB385" s="9"/>
    </row>
    <row r="386" spans="1:28" ht="19.5" customHeight="1" x14ac:dyDescent="0.25">
      <c r="A386" s="14"/>
      <c r="B386" s="15"/>
      <c r="C386" s="2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8"/>
      <c r="AB386" s="9"/>
    </row>
    <row r="387" spans="1:28" ht="19.5" customHeight="1" x14ac:dyDescent="0.25">
      <c r="A387" s="14"/>
      <c r="B387" s="15"/>
      <c r="C387" s="2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8"/>
      <c r="AB387" s="9"/>
    </row>
    <row r="388" spans="1:28" ht="19.5" customHeight="1" x14ac:dyDescent="0.25">
      <c r="A388" s="14"/>
      <c r="B388" s="15"/>
      <c r="C388" s="2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8"/>
      <c r="AB388" s="9"/>
    </row>
    <row r="389" spans="1:28" ht="19.5" customHeight="1" x14ac:dyDescent="0.25">
      <c r="A389" s="14"/>
      <c r="B389" s="15"/>
      <c r="C389" s="2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8"/>
      <c r="AB389" s="9"/>
    </row>
    <row r="390" spans="1:28" ht="19.5" customHeight="1" x14ac:dyDescent="0.25">
      <c r="A390" s="14"/>
      <c r="B390" s="15"/>
      <c r="C390" s="2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8"/>
      <c r="AB390" s="9"/>
    </row>
    <row r="391" spans="1:28" ht="19.5" customHeight="1" x14ac:dyDescent="0.25">
      <c r="A391" s="14"/>
      <c r="B391" s="15"/>
      <c r="C391" s="2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8"/>
      <c r="AB391" s="9"/>
    </row>
    <row r="392" spans="1:28" ht="19.5" customHeight="1" x14ac:dyDescent="0.25">
      <c r="A392" s="14"/>
      <c r="B392" s="15"/>
      <c r="C392" s="2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8"/>
      <c r="AB392" s="9"/>
    </row>
    <row r="393" spans="1:28" ht="19.5" customHeight="1" x14ac:dyDescent="0.25">
      <c r="A393" s="14"/>
      <c r="B393" s="15"/>
      <c r="C393" s="2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8"/>
      <c r="AB393" s="9"/>
    </row>
    <row r="394" spans="1:28" ht="19.5" customHeight="1" x14ac:dyDescent="0.25">
      <c r="A394" s="14"/>
      <c r="B394" s="15"/>
      <c r="C394" s="2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8"/>
      <c r="AB394" s="9"/>
    </row>
    <row r="395" spans="1:28" ht="19.5" customHeight="1" x14ac:dyDescent="0.25">
      <c r="A395" s="14"/>
      <c r="B395" s="15"/>
      <c r="C395" s="2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8"/>
      <c r="AB395" s="9"/>
    </row>
    <row r="396" spans="1:28" ht="19.5" customHeight="1" x14ac:dyDescent="0.25">
      <c r="A396" s="14"/>
      <c r="B396" s="15"/>
      <c r="C396" s="2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8"/>
      <c r="AB396" s="9"/>
    </row>
    <row r="397" spans="1:28" ht="19.5" customHeight="1" x14ac:dyDescent="0.25">
      <c r="A397" s="14"/>
      <c r="B397" s="15"/>
      <c r="C397" s="2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8"/>
      <c r="AB397" s="9"/>
    </row>
    <row r="398" spans="1:28" ht="19.5" customHeight="1" x14ac:dyDescent="0.25">
      <c r="A398" s="14"/>
      <c r="B398" s="15"/>
      <c r="C398" s="2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8"/>
      <c r="AB398" s="9"/>
    </row>
    <row r="399" spans="1:28" ht="19.5" customHeight="1" x14ac:dyDescent="0.25">
      <c r="A399" s="14"/>
      <c r="B399" s="15"/>
      <c r="C399" s="2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8"/>
      <c r="AB399" s="9"/>
    </row>
    <row r="400" spans="1:28" ht="19.5" customHeight="1" x14ac:dyDescent="0.25">
      <c r="A400" s="14"/>
      <c r="B400" s="15"/>
      <c r="C400" s="2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8"/>
      <c r="AB400" s="9"/>
    </row>
    <row r="401" spans="1:28" ht="19.5" customHeight="1" x14ac:dyDescent="0.25">
      <c r="A401" s="14"/>
      <c r="B401" s="15"/>
      <c r="C401" s="2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8"/>
      <c r="AB401" s="9"/>
    </row>
    <row r="402" spans="1:28" ht="19.5" customHeight="1" x14ac:dyDescent="0.25">
      <c r="A402" s="14"/>
      <c r="B402" s="15"/>
      <c r="C402" s="2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8"/>
      <c r="AB402" s="9"/>
    </row>
    <row r="403" spans="1:28" ht="19.5" customHeight="1" x14ac:dyDescent="0.25">
      <c r="A403" s="14"/>
      <c r="B403" s="15"/>
      <c r="C403" s="2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8"/>
      <c r="AB403" s="9"/>
    </row>
    <row r="404" spans="1:28" ht="19.5" customHeight="1" x14ac:dyDescent="0.25">
      <c r="A404" s="14"/>
      <c r="B404" s="15"/>
      <c r="C404" s="2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8"/>
      <c r="AB404" s="9"/>
    </row>
    <row r="405" spans="1:28" ht="19.5" customHeight="1" x14ac:dyDescent="0.25">
      <c r="A405" s="14"/>
      <c r="B405" s="15"/>
      <c r="C405" s="2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8"/>
      <c r="AB405" s="9"/>
    </row>
    <row r="406" spans="1:28" ht="19.5" customHeight="1" x14ac:dyDescent="0.25">
      <c r="A406" s="14"/>
      <c r="B406" s="15"/>
      <c r="C406" s="2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8"/>
      <c r="AB406" s="9"/>
    </row>
    <row r="407" spans="1:28" ht="19.5" customHeight="1" x14ac:dyDescent="0.25">
      <c r="A407" s="14"/>
      <c r="B407" s="15"/>
      <c r="C407" s="2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8"/>
      <c r="AB407" s="9"/>
    </row>
    <row r="408" spans="1:28" ht="19.5" customHeight="1" x14ac:dyDescent="0.25">
      <c r="A408" s="14"/>
      <c r="B408" s="15"/>
      <c r="C408" s="2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8"/>
      <c r="AB408" s="9"/>
    </row>
    <row r="409" spans="1:28" ht="19.5" customHeight="1" x14ac:dyDescent="0.25">
      <c r="A409" s="14"/>
      <c r="B409" s="15"/>
      <c r="C409" s="2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8"/>
      <c r="AB409" s="9"/>
    </row>
    <row r="410" spans="1:28" ht="19.5" customHeight="1" x14ac:dyDescent="0.25">
      <c r="A410" s="14"/>
      <c r="B410" s="15"/>
      <c r="C410" s="2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8"/>
      <c r="AB410" s="9"/>
    </row>
    <row r="411" spans="1:28" ht="19.5" customHeight="1" x14ac:dyDescent="0.25">
      <c r="A411" s="14"/>
      <c r="B411" s="15"/>
      <c r="C411" s="2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8"/>
      <c r="AB411" s="9"/>
    </row>
    <row r="412" spans="1:28" ht="19.5" customHeight="1" x14ac:dyDescent="0.25">
      <c r="A412" s="14"/>
      <c r="B412" s="15"/>
      <c r="C412" s="2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8"/>
      <c r="AB412" s="9"/>
    </row>
    <row r="413" spans="1:28" ht="19.5" customHeight="1" x14ac:dyDescent="0.25">
      <c r="A413" s="14"/>
      <c r="B413" s="15"/>
      <c r="C413" s="2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8"/>
      <c r="AB413" s="9"/>
    </row>
    <row r="414" spans="1:28" ht="19.5" customHeight="1" x14ac:dyDescent="0.25">
      <c r="A414" s="14"/>
      <c r="B414" s="15"/>
      <c r="C414" s="2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8"/>
      <c r="AB414" s="9"/>
    </row>
    <row r="415" spans="1:28" ht="19.5" customHeight="1" x14ac:dyDescent="0.25">
      <c r="A415" s="14"/>
      <c r="B415" s="15"/>
      <c r="C415" s="2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8"/>
      <c r="AB415" s="9"/>
    </row>
    <row r="416" spans="1:28" ht="19.5" customHeight="1" x14ac:dyDescent="0.25">
      <c r="A416" s="14"/>
      <c r="B416" s="15"/>
      <c r="C416" s="2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8"/>
      <c r="AB416" s="9"/>
    </row>
    <row r="417" spans="1:28" ht="19.5" customHeight="1" x14ac:dyDescent="0.25">
      <c r="A417" s="14"/>
      <c r="B417" s="15"/>
      <c r="C417" s="2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8"/>
      <c r="AB417" s="9"/>
    </row>
    <row r="418" spans="1:28" ht="19.5" customHeight="1" x14ac:dyDescent="0.25">
      <c r="A418" s="14"/>
      <c r="B418" s="15"/>
      <c r="C418" s="2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8"/>
      <c r="AB418" s="9"/>
    </row>
    <row r="419" spans="1:28" ht="19.5" customHeight="1" x14ac:dyDescent="0.25">
      <c r="A419" s="14"/>
      <c r="B419" s="15"/>
      <c r="C419" s="2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8"/>
      <c r="AB419" s="9"/>
    </row>
    <row r="420" spans="1:28" ht="19.5" customHeight="1" x14ac:dyDescent="0.25">
      <c r="A420" s="14"/>
      <c r="B420" s="15"/>
      <c r="C420" s="2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8"/>
      <c r="AB420" s="9"/>
    </row>
    <row r="421" spans="1:28" ht="19.5" customHeight="1" x14ac:dyDescent="0.25">
      <c r="A421" s="14"/>
      <c r="B421" s="15"/>
      <c r="C421" s="2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8"/>
      <c r="AB421" s="9"/>
    </row>
    <row r="422" spans="1:28" ht="19.5" customHeight="1" x14ac:dyDescent="0.25">
      <c r="A422" s="14"/>
      <c r="B422" s="15"/>
      <c r="C422" s="2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8"/>
      <c r="AB422" s="9"/>
    </row>
    <row r="423" spans="1:28" ht="19.5" customHeight="1" x14ac:dyDescent="0.25">
      <c r="A423" s="14"/>
      <c r="B423" s="15"/>
      <c r="C423" s="2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8"/>
      <c r="AB423" s="9"/>
    </row>
    <row r="424" spans="1:28" ht="19.5" customHeight="1" x14ac:dyDescent="0.25">
      <c r="A424" s="14"/>
      <c r="B424" s="15"/>
      <c r="C424" s="2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8"/>
      <c r="AB424" s="9"/>
    </row>
    <row r="425" spans="1:28" ht="19.5" customHeight="1" x14ac:dyDescent="0.25">
      <c r="A425" s="14"/>
      <c r="B425" s="15"/>
      <c r="C425" s="2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8"/>
      <c r="AB425" s="9"/>
    </row>
    <row r="426" spans="1:28" ht="19.5" customHeight="1" x14ac:dyDescent="0.25">
      <c r="A426" s="14"/>
      <c r="B426" s="15"/>
      <c r="C426" s="2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8"/>
      <c r="AB426" s="9"/>
    </row>
    <row r="427" spans="1:28" ht="19.5" customHeight="1" x14ac:dyDescent="0.25">
      <c r="A427" s="14"/>
      <c r="B427" s="15"/>
      <c r="C427" s="2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8"/>
      <c r="AB427" s="9"/>
    </row>
    <row r="428" spans="1:28" ht="19.5" customHeight="1" x14ac:dyDescent="0.25">
      <c r="A428" s="14"/>
      <c r="B428" s="15"/>
      <c r="C428" s="2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8"/>
      <c r="AB428" s="9"/>
    </row>
    <row r="429" spans="1:28" ht="19.5" customHeight="1" x14ac:dyDescent="0.25">
      <c r="A429" s="14"/>
      <c r="B429" s="15"/>
      <c r="C429" s="2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8"/>
      <c r="AB429" s="9"/>
    </row>
    <row r="430" spans="1:28" ht="19.5" customHeight="1" x14ac:dyDescent="0.25">
      <c r="A430" s="14"/>
      <c r="B430" s="15"/>
      <c r="C430" s="2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8"/>
      <c r="AB430" s="9"/>
    </row>
    <row r="431" spans="1:28" ht="19.5" customHeight="1" x14ac:dyDescent="0.25">
      <c r="A431" s="14"/>
      <c r="B431" s="15"/>
      <c r="C431" s="2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8"/>
      <c r="AB431" s="9"/>
    </row>
    <row r="432" spans="1:28" ht="19.5" customHeight="1" x14ac:dyDescent="0.25">
      <c r="A432" s="14"/>
      <c r="B432" s="15"/>
      <c r="C432" s="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8"/>
      <c r="AB432" s="9"/>
    </row>
    <row r="433" spans="1:28" ht="19.5" customHeight="1" x14ac:dyDescent="0.25">
      <c r="A433" s="14"/>
      <c r="B433" s="15"/>
      <c r="C433" s="2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8"/>
      <c r="AB433" s="9"/>
    </row>
    <row r="434" spans="1:28" ht="19.5" customHeight="1" x14ac:dyDescent="0.25">
      <c r="A434" s="14"/>
      <c r="B434" s="15"/>
      <c r="C434" s="2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8"/>
      <c r="AB434" s="9"/>
    </row>
    <row r="435" spans="1:28" ht="19.5" customHeight="1" x14ac:dyDescent="0.25">
      <c r="A435" s="14"/>
      <c r="B435" s="15"/>
      <c r="C435" s="2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8"/>
      <c r="AB435" s="9"/>
    </row>
    <row r="436" spans="1:28" ht="19.5" customHeight="1" x14ac:dyDescent="0.25">
      <c r="A436" s="14"/>
      <c r="B436" s="15"/>
      <c r="C436" s="2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8"/>
      <c r="AB436" s="9"/>
    </row>
    <row r="437" spans="1:28" ht="19.5" customHeight="1" x14ac:dyDescent="0.25">
      <c r="A437" s="14"/>
      <c r="B437" s="15"/>
      <c r="C437" s="2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8"/>
      <c r="AB437" s="9"/>
    </row>
    <row r="438" spans="1:28" ht="19.5" customHeight="1" x14ac:dyDescent="0.25">
      <c r="A438" s="14"/>
      <c r="B438" s="15"/>
      <c r="C438" s="2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8"/>
      <c r="AB438" s="9"/>
    </row>
    <row r="439" spans="1:28" ht="19.5" customHeight="1" x14ac:dyDescent="0.25">
      <c r="A439" s="14"/>
      <c r="B439" s="15"/>
      <c r="C439" s="2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8"/>
      <c r="AB439" s="9"/>
    </row>
    <row r="440" spans="1:28" ht="19.5" customHeight="1" x14ac:dyDescent="0.25">
      <c r="A440" s="14"/>
      <c r="B440" s="15"/>
      <c r="C440" s="2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8"/>
      <c r="AB440" s="9"/>
    </row>
    <row r="441" spans="1:28" ht="19.5" customHeight="1" x14ac:dyDescent="0.25">
      <c r="A441" s="14"/>
      <c r="B441" s="15"/>
      <c r="C441" s="2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8"/>
      <c r="AB441" s="9"/>
    </row>
    <row r="442" spans="1:28" ht="19.5" customHeight="1" x14ac:dyDescent="0.25">
      <c r="A442" s="14"/>
      <c r="B442" s="15"/>
      <c r="C442" s="2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8"/>
      <c r="AB442" s="9"/>
    </row>
    <row r="443" spans="1:28" ht="19.5" customHeight="1" x14ac:dyDescent="0.25">
      <c r="A443" s="14"/>
      <c r="B443" s="15"/>
      <c r="C443" s="2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8"/>
      <c r="AB443" s="9"/>
    </row>
    <row r="444" spans="1:28" ht="19.5" customHeight="1" x14ac:dyDescent="0.25">
      <c r="A444" s="14"/>
      <c r="B444" s="15"/>
      <c r="C444" s="2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8"/>
      <c r="AB444" s="9"/>
    </row>
    <row r="445" spans="1:28" ht="19.5" customHeight="1" x14ac:dyDescent="0.25">
      <c r="A445" s="14"/>
      <c r="B445" s="15"/>
      <c r="C445" s="2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8"/>
      <c r="AB445" s="9"/>
    </row>
    <row r="446" spans="1:28" ht="19.5" customHeight="1" x14ac:dyDescent="0.25">
      <c r="A446" s="14"/>
      <c r="B446" s="15"/>
      <c r="C446" s="2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8"/>
      <c r="AB446" s="9"/>
    </row>
    <row r="447" spans="1:28" ht="19.5" customHeight="1" x14ac:dyDescent="0.25">
      <c r="A447" s="14"/>
      <c r="B447" s="15"/>
      <c r="C447" s="2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8"/>
      <c r="AB447" s="9"/>
    </row>
    <row r="448" spans="1:28" ht="19.5" customHeight="1" x14ac:dyDescent="0.25">
      <c r="A448" s="14"/>
      <c r="B448" s="15"/>
      <c r="C448" s="2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8"/>
      <c r="AB448" s="9"/>
    </row>
    <row r="449" spans="1:28" ht="19.5" customHeight="1" x14ac:dyDescent="0.25">
      <c r="A449" s="14"/>
      <c r="B449" s="15"/>
      <c r="C449" s="2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8"/>
      <c r="AB449" s="9"/>
    </row>
    <row r="450" spans="1:28" ht="19.5" customHeight="1" x14ac:dyDescent="0.25">
      <c r="A450" s="14"/>
      <c r="B450" s="15"/>
      <c r="C450" s="2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8"/>
      <c r="AB450" s="9"/>
    </row>
    <row r="451" spans="1:28" ht="19.5" customHeight="1" x14ac:dyDescent="0.25">
      <c r="A451" s="14"/>
      <c r="B451" s="15"/>
      <c r="C451" s="2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8"/>
      <c r="AB451" s="9"/>
    </row>
    <row r="452" spans="1:28" ht="19.5" customHeight="1" x14ac:dyDescent="0.25">
      <c r="A452" s="14"/>
      <c r="B452" s="15"/>
      <c r="C452" s="2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8"/>
      <c r="AB452" s="9"/>
    </row>
    <row r="453" spans="1:28" ht="19.5" customHeight="1" x14ac:dyDescent="0.25">
      <c r="A453" s="14"/>
      <c r="B453" s="15"/>
      <c r="C453" s="2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8"/>
      <c r="AB453" s="9"/>
    </row>
    <row r="454" spans="1:28" ht="19.5" customHeight="1" x14ac:dyDescent="0.25">
      <c r="A454" s="14"/>
      <c r="B454" s="15"/>
      <c r="C454" s="2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8"/>
      <c r="AB454" s="9"/>
    </row>
    <row r="455" spans="1:28" ht="19.5" customHeight="1" x14ac:dyDescent="0.25">
      <c r="A455" s="14"/>
      <c r="B455" s="15"/>
      <c r="C455" s="2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8"/>
      <c r="AB455" s="9"/>
    </row>
    <row r="456" spans="1:28" ht="19.5" customHeight="1" x14ac:dyDescent="0.25">
      <c r="A456" s="14"/>
      <c r="B456" s="15"/>
      <c r="C456" s="2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8"/>
      <c r="AB456" s="9"/>
    </row>
    <row r="457" spans="1:28" ht="19.5" customHeight="1" x14ac:dyDescent="0.25">
      <c r="A457" s="14"/>
      <c r="B457" s="15"/>
      <c r="C457" s="2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8"/>
      <c r="AB457" s="9"/>
    </row>
    <row r="458" spans="1:28" ht="19.5" customHeight="1" x14ac:dyDescent="0.25">
      <c r="A458" s="14"/>
      <c r="B458" s="15"/>
      <c r="C458" s="2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8"/>
      <c r="AB458" s="9"/>
    </row>
    <row r="459" spans="1:28" ht="19.5" customHeight="1" x14ac:dyDescent="0.25">
      <c r="A459" s="14"/>
      <c r="B459" s="15"/>
      <c r="C459" s="2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8"/>
      <c r="AB459" s="9"/>
    </row>
    <row r="460" spans="1:28" ht="19.5" customHeight="1" x14ac:dyDescent="0.25">
      <c r="A460" s="14"/>
      <c r="B460" s="15"/>
      <c r="C460" s="2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8"/>
      <c r="AB460" s="9"/>
    </row>
    <row r="461" spans="1:28" ht="19.5" customHeight="1" x14ac:dyDescent="0.25">
      <c r="A461" s="14"/>
      <c r="B461" s="15"/>
      <c r="C461" s="2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8"/>
      <c r="AB461" s="9"/>
    </row>
    <row r="462" spans="1:28" ht="19.5" customHeight="1" x14ac:dyDescent="0.25">
      <c r="A462" s="14"/>
      <c r="B462" s="15"/>
      <c r="C462" s="2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8"/>
      <c r="AB462" s="9"/>
    </row>
    <row r="463" spans="1:28" ht="19.5" customHeight="1" x14ac:dyDescent="0.25">
      <c r="A463" s="14"/>
      <c r="B463" s="15"/>
      <c r="C463" s="2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8"/>
      <c r="AB463" s="9"/>
    </row>
    <row r="464" spans="1:28" ht="19.5" customHeight="1" x14ac:dyDescent="0.25">
      <c r="A464" s="14"/>
      <c r="B464" s="15"/>
      <c r="C464" s="2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8"/>
      <c r="AB464" s="9"/>
    </row>
    <row r="465" spans="1:28" ht="19.5" customHeight="1" x14ac:dyDescent="0.25">
      <c r="A465" s="14"/>
      <c r="B465" s="15"/>
      <c r="C465" s="2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8"/>
      <c r="AB465" s="9"/>
    </row>
    <row r="466" spans="1:28" ht="19.5" customHeight="1" x14ac:dyDescent="0.25">
      <c r="A466" s="14"/>
      <c r="B466" s="15"/>
      <c r="C466" s="2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8"/>
      <c r="AB466" s="9"/>
    </row>
    <row r="467" spans="1:28" ht="19.5" customHeight="1" x14ac:dyDescent="0.25">
      <c r="A467" s="14"/>
      <c r="B467" s="15"/>
      <c r="C467" s="2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8"/>
      <c r="AB467" s="9"/>
    </row>
    <row r="468" spans="1:28" ht="19.5" customHeight="1" x14ac:dyDescent="0.25">
      <c r="A468" s="14"/>
      <c r="B468" s="15"/>
      <c r="C468" s="2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8"/>
      <c r="AB468" s="9"/>
    </row>
    <row r="469" spans="1:28" ht="19.5" customHeight="1" x14ac:dyDescent="0.25">
      <c r="A469" s="14"/>
      <c r="B469" s="15"/>
      <c r="C469" s="2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8"/>
      <c r="AB469" s="9"/>
    </row>
    <row r="470" spans="1:28" ht="19.5" customHeight="1" x14ac:dyDescent="0.25">
      <c r="A470" s="14"/>
      <c r="B470" s="15"/>
      <c r="C470" s="2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8"/>
      <c r="AB470" s="9"/>
    </row>
    <row r="471" spans="1:28" ht="19.5" customHeight="1" x14ac:dyDescent="0.25">
      <c r="A471" s="14"/>
      <c r="B471" s="15"/>
      <c r="C471" s="2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8"/>
      <c r="AB471" s="9"/>
    </row>
    <row r="472" spans="1:28" ht="19.5" customHeight="1" x14ac:dyDescent="0.25">
      <c r="A472" s="14"/>
      <c r="B472" s="15"/>
      <c r="C472" s="2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8"/>
      <c r="AB472" s="9"/>
    </row>
    <row r="473" spans="1:28" ht="19.5" customHeight="1" x14ac:dyDescent="0.25">
      <c r="A473" s="14"/>
      <c r="B473" s="15"/>
      <c r="C473" s="2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8"/>
      <c r="AB473" s="9"/>
    </row>
    <row r="474" spans="1:28" ht="19.5" customHeight="1" x14ac:dyDescent="0.25">
      <c r="A474" s="14"/>
      <c r="B474" s="15"/>
      <c r="C474" s="2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8"/>
      <c r="AB474" s="9"/>
    </row>
    <row r="475" spans="1:28" ht="19.5" customHeight="1" x14ac:dyDescent="0.25">
      <c r="A475" s="14"/>
      <c r="B475" s="15"/>
      <c r="C475" s="2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8"/>
      <c r="AB475" s="9"/>
    </row>
    <row r="476" spans="1:28" ht="19.5" customHeight="1" x14ac:dyDescent="0.25">
      <c r="A476" s="14"/>
      <c r="B476" s="15"/>
      <c r="C476" s="2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8"/>
      <c r="AB476" s="9"/>
    </row>
    <row r="477" spans="1:28" ht="19.5" customHeight="1" x14ac:dyDescent="0.25">
      <c r="A477" s="14"/>
      <c r="B477" s="15"/>
      <c r="C477" s="2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8"/>
      <c r="AB477" s="9"/>
    </row>
    <row r="478" spans="1:28" ht="19.5" customHeight="1" x14ac:dyDescent="0.25">
      <c r="A478" s="14"/>
      <c r="B478" s="15"/>
      <c r="C478" s="2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8"/>
      <c r="AB478" s="9"/>
    </row>
    <row r="479" spans="1:28" ht="19.5" customHeight="1" x14ac:dyDescent="0.25">
      <c r="A479" s="14"/>
      <c r="B479" s="15"/>
      <c r="C479" s="2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8"/>
      <c r="AB479" s="9"/>
    </row>
    <row r="480" spans="1:28" ht="19.5" customHeight="1" x14ac:dyDescent="0.25">
      <c r="A480" s="14"/>
      <c r="B480" s="15"/>
      <c r="C480" s="2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8"/>
      <c r="AB480" s="9"/>
    </row>
    <row r="481" spans="1:28" ht="19.5" customHeight="1" x14ac:dyDescent="0.25">
      <c r="A481" s="14"/>
      <c r="B481" s="15"/>
      <c r="C481" s="2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8"/>
      <c r="AB481" s="9"/>
    </row>
    <row r="482" spans="1:28" ht="19.5" customHeight="1" x14ac:dyDescent="0.25">
      <c r="A482" s="14"/>
      <c r="B482" s="15"/>
      <c r="C482" s="2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8"/>
      <c r="AB482" s="9"/>
    </row>
    <row r="483" spans="1:28" ht="19.5" customHeight="1" x14ac:dyDescent="0.25">
      <c r="A483" s="14"/>
      <c r="B483" s="15"/>
      <c r="C483" s="2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8"/>
      <c r="AB483" s="9"/>
    </row>
    <row r="484" spans="1:28" ht="19.5" customHeight="1" x14ac:dyDescent="0.25">
      <c r="A484" s="14"/>
      <c r="B484" s="15"/>
      <c r="C484" s="2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8"/>
      <c r="AB484" s="9"/>
    </row>
    <row r="485" spans="1:28" ht="19.5" customHeight="1" x14ac:dyDescent="0.25">
      <c r="A485" s="14"/>
      <c r="B485" s="15"/>
      <c r="C485" s="2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8"/>
      <c r="AB485" s="9"/>
    </row>
    <row r="486" spans="1:28" ht="19.5" customHeight="1" x14ac:dyDescent="0.25">
      <c r="A486" s="14"/>
      <c r="B486" s="15"/>
      <c r="C486" s="2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8"/>
      <c r="AB486" s="9"/>
    </row>
    <row r="487" spans="1:28" ht="19.5" customHeight="1" x14ac:dyDescent="0.25">
      <c r="A487" s="14"/>
      <c r="B487" s="15"/>
      <c r="C487" s="2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8"/>
      <c r="AB487" s="9"/>
    </row>
    <row r="488" spans="1:28" ht="19.5" customHeight="1" x14ac:dyDescent="0.25">
      <c r="A488" s="14"/>
      <c r="B488" s="15"/>
      <c r="C488" s="2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8"/>
      <c r="AB488" s="9"/>
    </row>
    <row r="489" spans="1:28" ht="19.5" customHeight="1" x14ac:dyDescent="0.25">
      <c r="A489" s="14"/>
      <c r="B489" s="15"/>
      <c r="C489" s="2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8"/>
      <c r="AB489" s="9"/>
    </row>
    <row r="490" spans="1:28" ht="19.5" customHeight="1" x14ac:dyDescent="0.25">
      <c r="A490" s="14"/>
      <c r="B490" s="15"/>
      <c r="C490" s="2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8"/>
      <c r="AB490" s="9"/>
    </row>
    <row r="491" spans="1:28" ht="19.5" customHeight="1" x14ac:dyDescent="0.25">
      <c r="A491" s="14"/>
      <c r="B491" s="15"/>
      <c r="C491" s="2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8"/>
      <c r="AB491" s="9"/>
    </row>
    <row r="492" spans="1:28" ht="19.5" customHeight="1" x14ac:dyDescent="0.25">
      <c r="A492" s="14"/>
      <c r="B492" s="15"/>
      <c r="C492" s="2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8"/>
      <c r="AB492" s="9"/>
    </row>
    <row r="493" spans="1:28" ht="19.5" customHeight="1" x14ac:dyDescent="0.25">
      <c r="A493" s="14"/>
      <c r="B493" s="15"/>
      <c r="C493" s="2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8"/>
      <c r="AB493" s="9"/>
    </row>
    <row r="494" spans="1:28" ht="19.5" customHeight="1" x14ac:dyDescent="0.25">
      <c r="A494" s="14"/>
      <c r="B494" s="15"/>
      <c r="C494" s="2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8"/>
      <c r="AB494" s="9"/>
    </row>
    <row r="495" spans="1:28" ht="19.5" customHeight="1" x14ac:dyDescent="0.25">
      <c r="A495" s="14"/>
      <c r="B495" s="15"/>
      <c r="C495" s="2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8"/>
      <c r="AB495" s="9"/>
    </row>
    <row r="496" spans="1:28" ht="19.5" customHeight="1" x14ac:dyDescent="0.25">
      <c r="A496" s="14"/>
      <c r="B496" s="15"/>
      <c r="C496" s="2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8"/>
      <c r="AB496" s="9"/>
    </row>
    <row r="497" spans="1:28" ht="19.5" customHeight="1" x14ac:dyDescent="0.25">
      <c r="A497" s="14"/>
      <c r="B497" s="15"/>
      <c r="C497" s="2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8"/>
      <c r="AB497" s="9"/>
    </row>
    <row r="498" spans="1:28" ht="19.5" customHeight="1" x14ac:dyDescent="0.25">
      <c r="A498" s="14"/>
      <c r="B498" s="15"/>
      <c r="C498" s="2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8"/>
      <c r="AB498" s="9"/>
    </row>
    <row r="499" spans="1:28" ht="19.5" customHeight="1" x14ac:dyDescent="0.25">
      <c r="A499" s="14"/>
      <c r="B499" s="15"/>
      <c r="C499" s="2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8"/>
      <c r="AB499" s="9"/>
    </row>
    <row r="500" spans="1:28" ht="19.5" customHeight="1" x14ac:dyDescent="0.25">
      <c r="A500" s="14"/>
      <c r="B500" s="15"/>
      <c r="C500" s="2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8"/>
      <c r="AB500" s="9"/>
    </row>
    <row r="501" spans="1:28" ht="19.5" customHeight="1" x14ac:dyDescent="0.25">
      <c r="A501" s="14"/>
      <c r="B501" s="15"/>
      <c r="C501" s="2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8"/>
      <c r="AB501" s="9"/>
    </row>
    <row r="502" spans="1:28" ht="19.5" customHeight="1" x14ac:dyDescent="0.25">
      <c r="A502" s="14"/>
      <c r="B502" s="15"/>
      <c r="C502" s="2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8"/>
      <c r="AB502" s="9"/>
    </row>
    <row r="503" spans="1:28" ht="19.5" customHeight="1" x14ac:dyDescent="0.25">
      <c r="A503" s="14"/>
      <c r="B503" s="15"/>
      <c r="C503" s="2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8"/>
      <c r="AB503" s="9"/>
    </row>
    <row r="504" spans="1:28" ht="19.5" customHeight="1" x14ac:dyDescent="0.25">
      <c r="A504" s="14"/>
      <c r="B504" s="15"/>
      <c r="C504" s="2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8"/>
      <c r="AB504" s="9"/>
    </row>
    <row r="505" spans="1:28" ht="19.5" customHeight="1" x14ac:dyDescent="0.25">
      <c r="A505" s="14"/>
      <c r="B505" s="15"/>
      <c r="C505" s="2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8"/>
      <c r="AB505" s="9"/>
    </row>
    <row r="506" spans="1:28" ht="19.5" customHeight="1" x14ac:dyDescent="0.25">
      <c r="A506" s="14"/>
      <c r="B506" s="15"/>
      <c r="C506" s="2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8"/>
      <c r="AB506" s="9"/>
    </row>
    <row r="507" spans="1:28" ht="19.5" customHeight="1" x14ac:dyDescent="0.25">
      <c r="A507" s="14"/>
      <c r="B507" s="15"/>
      <c r="C507" s="2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8"/>
      <c r="AB507" s="9"/>
    </row>
    <row r="508" spans="1:28" ht="19.5" customHeight="1" x14ac:dyDescent="0.25">
      <c r="A508" s="14"/>
      <c r="B508" s="15"/>
      <c r="C508" s="2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8"/>
      <c r="AB508" s="9"/>
    </row>
    <row r="509" spans="1:28" ht="19.5" customHeight="1" x14ac:dyDescent="0.25">
      <c r="A509" s="14"/>
      <c r="B509" s="15"/>
      <c r="C509" s="2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8"/>
      <c r="AB509" s="9"/>
    </row>
    <row r="510" spans="1:28" ht="19.5" customHeight="1" x14ac:dyDescent="0.25">
      <c r="A510" s="14"/>
      <c r="B510" s="15"/>
      <c r="C510" s="2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8"/>
      <c r="AB510" s="9"/>
    </row>
    <row r="511" spans="1:28" ht="19.5" customHeight="1" x14ac:dyDescent="0.25">
      <c r="A511" s="14"/>
      <c r="B511" s="15"/>
      <c r="C511" s="2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8"/>
      <c r="AB511" s="9"/>
    </row>
    <row r="512" spans="1:28" ht="19.5" customHeight="1" x14ac:dyDescent="0.25">
      <c r="A512" s="14"/>
      <c r="B512" s="15"/>
      <c r="C512" s="2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8"/>
      <c r="AB512" s="9"/>
    </row>
    <row r="513" spans="1:28" ht="19.5" customHeight="1" x14ac:dyDescent="0.25">
      <c r="A513" s="14"/>
      <c r="B513" s="15"/>
      <c r="C513" s="2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8"/>
      <c r="AB513" s="9"/>
    </row>
    <row r="514" spans="1:28" ht="19.5" customHeight="1" x14ac:dyDescent="0.25">
      <c r="A514" s="14"/>
      <c r="B514" s="15"/>
      <c r="C514" s="2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8"/>
      <c r="AB514" s="9"/>
    </row>
    <row r="515" spans="1:28" ht="19.5" customHeight="1" x14ac:dyDescent="0.25">
      <c r="A515" s="14"/>
      <c r="B515" s="15"/>
      <c r="C515" s="2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8"/>
      <c r="AB515" s="9"/>
    </row>
    <row r="516" spans="1:28" ht="19.5" customHeight="1" x14ac:dyDescent="0.25">
      <c r="A516" s="14"/>
      <c r="B516" s="15"/>
      <c r="C516" s="2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8"/>
      <c r="AB516" s="9"/>
    </row>
    <row r="517" spans="1:28" ht="19.5" customHeight="1" x14ac:dyDescent="0.25">
      <c r="A517" s="14"/>
      <c r="B517" s="15"/>
      <c r="C517" s="2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8"/>
      <c r="AB517" s="9"/>
    </row>
    <row r="518" spans="1:28" ht="19.5" customHeight="1" x14ac:dyDescent="0.25">
      <c r="A518" s="14"/>
      <c r="B518" s="15"/>
      <c r="C518" s="2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8"/>
      <c r="AB518" s="9"/>
    </row>
    <row r="519" spans="1:28" ht="19.5" customHeight="1" x14ac:dyDescent="0.25">
      <c r="A519" s="14"/>
      <c r="B519" s="15"/>
      <c r="C519" s="2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8"/>
      <c r="AB519" s="9"/>
    </row>
    <row r="520" spans="1:28" ht="19.5" customHeight="1" x14ac:dyDescent="0.25">
      <c r="A520" s="14"/>
      <c r="B520" s="15"/>
      <c r="C520" s="2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8"/>
      <c r="AB520" s="9"/>
    </row>
    <row r="521" spans="1:28" ht="19.5" customHeight="1" x14ac:dyDescent="0.25">
      <c r="A521" s="14"/>
      <c r="B521" s="15"/>
      <c r="C521" s="2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8"/>
      <c r="AB521" s="9"/>
    </row>
    <row r="522" spans="1:28" ht="19.5" customHeight="1" x14ac:dyDescent="0.25">
      <c r="A522" s="14"/>
      <c r="B522" s="15"/>
      <c r="C522" s="2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8"/>
      <c r="AB522" s="9"/>
    </row>
    <row r="523" spans="1:28" ht="19.5" customHeight="1" x14ac:dyDescent="0.25">
      <c r="A523" s="14"/>
      <c r="B523" s="15"/>
      <c r="C523" s="2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8"/>
      <c r="AB523" s="9"/>
    </row>
    <row r="524" spans="1:28" ht="19.5" customHeight="1" x14ac:dyDescent="0.25">
      <c r="A524" s="14"/>
      <c r="B524" s="15"/>
      <c r="C524" s="2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8"/>
      <c r="AB524" s="9"/>
    </row>
    <row r="525" spans="1:28" ht="19.5" customHeight="1" x14ac:dyDescent="0.25">
      <c r="A525" s="14"/>
      <c r="B525" s="15"/>
      <c r="C525" s="2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8"/>
      <c r="AB525" s="9"/>
    </row>
    <row r="526" spans="1:28" ht="19.5" customHeight="1" x14ac:dyDescent="0.25">
      <c r="A526" s="14"/>
      <c r="B526" s="15"/>
      <c r="C526" s="2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8"/>
      <c r="AB526" s="9"/>
    </row>
    <row r="527" spans="1:28" ht="19.5" customHeight="1" x14ac:dyDescent="0.25">
      <c r="A527" s="14"/>
      <c r="B527" s="15"/>
      <c r="C527" s="2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8"/>
      <c r="AB527" s="9"/>
    </row>
    <row r="528" spans="1:28" ht="19.5" customHeight="1" x14ac:dyDescent="0.25">
      <c r="A528" s="14"/>
      <c r="B528" s="15"/>
      <c r="C528" s="2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8"/>
      <c r="AB528" s="9"/>
    </row>
    <row r="529" spans="1:28" ht="19.5" customHeight="1" x14ac:dyDescent="0.25">
      <c r="A529" s="14"/>
      <c r="B529" s="15"/>
      <c r="C529" s="2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8"/>
      <c r="AB529" s="9"/>
    </row>
    <row r="530" spans="1:28" ht="19.5" customHeight="1" x14ac:dyDescent="0.25">
      <c r="A530" s="14"/>
      <c r="B530" s="15"/>
      <c r="C530" s="2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8"/>
      <c r="AB530" s="9"/>
    </row>
    <row r="531" spans="1:28" ht="19.5" customHeight="1" x14ac:dyDescent="0.25">
      <c r="A531" s="14"/>
      <c r="B531" s="15"/>
      <c r="C531" s="2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8"/>
      <c r="AB531" s="9"/>
    </row>
    <row r="532" spans="1:28" ht="19.5" customHeight="1" x14ac:dyDescent="0.25">
      <c r="A532" s="14"/>
      <c r="B532" s="15"/>
      <c r="C532" s="2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8"/>
      <c r="AB532" s="9"/>
    </row>
    <row r="533" spans="1:28" ht="19.5" customHeight="1" x14ac:dyDescent="0.25">
      <c r="A533" s="14"/>
      <c r="B533" s="15"/>
      <c r="C533" s="2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8"/>
      <c r="AB533" s="9"/>
    </row>
    <row r="534" spans="1:28" ht="19.5" customHeight="1" x14ac:dyDescent="0.25">
      <c r="A534" s="14"/>
      <c r="B534" s="15"/>
      <c r="C534" s="2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8"/>
      <c r="AB534" s="9"/>
    </row>
    <row r="535" spans="1:28" ht="19.5" customHeight="1" x14ac:dyDescent="0.25">
      <c r="A535" s="14"/>
      <c r="B535" s="15"/>
      <c r="C535" s="2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8"/>
      <c r="AB535" s="9"/>
    </row>
    <row r="536" spans="1:28" ht="19.5" customHeight="1" x14ac:dyDescent="0.25">
      <c r="A536" s="14"/>
      <c r="B536" s="15"/>
      <c r="C536" s="2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8"/>
      <c r="AB536" s="9"/>
    </row>
    <row r="537" spans="1:28" ht="19.5" customHeight="1" x14ac:dyDescent="0.25">
      <c r="A537" s="14"/>
      <c r="B537" s="15"/>
      <c r="C537" s="2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8"/>
      <c r="AB537" s="9"/>
    </row>
    <row r="538" spans="1:28" ht="19.5" customHeight="1" x14ac:dyDescent="0.25">
      <c r="A538" s="14"/>
      <c r="B538" s="15"/>
      <c r="C538" s="2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8"/>
      <c r="AB538" s="9"/>
    </row>
    <row r="539" spans="1:28" ht="19.5" customHeight="1" x14ac:dyDescent="0.25">
      <c r="A539" s="14"/>
      <c r="B539" s="15"/>
      <c r="C539" s="2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8"/>
      <c r="AB539" s="9"/>
    </row>
    <row r="540" spans="1:28" ht="19.5" customHeight="1" x14ac:dyDescent="0.25">
      <c r="A540" s="14"/>
      <c r="B540" s="15"/>
      <c r="C540" s="2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8"/>
      <c r="AB540" s="9"/>
    </row>
    <row r="541" spans="1:28" ht="19.5" customHeight="1" x14ac:dyDescent="0.25">
      <c r="A541" s="14"/>
      <c r="B541" s="15"/>
      <c r="C541" s="2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8"/>
      <c r="AB541" s="9"/>
    </row>
    <row r="542" spans="1:28" ht="19.5" customHeight="1" x14ac:dyDescent="0.25">
      <c r="A542" s="14"/>
      <c r="B542" s="15"/>
      <c r="C542" s="2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8"/>
      <c r="AB542" s="9"/>
    </row>
    <row r="543" spans="1:28" ht="19.5" customHeight="1" x14ac:dyDescent="0.25">
      <c r="A543" s="14"/>
      <c r="B543" s="15"/>
      <c r="C543" s="2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8"/>
      <c r="AB543" s="9"/>
    </row>
    <row r="544" spans="1:28" ht="19.5" customHeight="1" x14ac:dyDescent="0.25">
      <c r="A544" s="14"/>
      <c r="B544" s="15"/>
      <c r="C544" s="2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8"/>
      <c r="AB544" s="9"/>
    </row>
    <row r="545" spans="1:28" ht="19.5" customHeight="1" x14ac:dyDescent="0.25">
      <c r="A545" s="14"/>
      <c r="B545" s="15"/>
      <c r="C545" s="2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8"/>
      <c r="AB545" s="9"/>
    </row>
    <row r="546" spans="1:28" ht="19.5" customHeight="1" x14ac:dyDescent="0.25">
      <c r="A546" s="14"/>
      <c r="B546" s="15"/>
      <c r="C546" s="2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8"/>
      <c r="AB546" s="9"/>
    </row>
    <row r="547" spans="1:28" ht="19.5" customHeight="1" x14ac:dyDescent="0.25">
      <c r="A547" s="14"/>
      <c r="B547" s="15"/>
      <c r="C547" s="2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8"/>
      <c r="AB547" s="9"/>
    </row>
    <row r="548" spans="1:28" ht="19.5" customHeight="1" x14ac:dyDescent="0.25">
      <c r="A548" s="14"/>
      <c r="B548" s="15"/>
      <c r="C548" s="2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8"/>
      <c r="AB548" s="9"/>
    </row>
    <row r="549" spans="1:28" ht="19.5" customHeight="1" x14ac:dyDescent="0.25">
      <c r="A549" s="14"/>
      <c r="B549" s="15"/>
      <c r="C549" s="2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8"/>
      <c r="AB549" s="9"/>
    </row>
    <row r="550" spans="1:28" ht="19.5" customHeight="1" x14ac:dyDescent="0.25">
      <c r="A550" s="14"/>
      <c r="B550" s="15"/>
      <c r="C550" s="2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8"/>
      <c r="AB550" s="9"/>
    </row>
    <row r="551" spans="1:28" ht="19.5" customHeight="1" x14ac:dyDescent="0.25">
      <c r="A551" s="14"/>
      <c r="B551" s="15"/>
      <c r="C551" s="2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8"/>
      <c r="AB551" s="9"/>
    </row>
    <row r="552" spans="1:28" ht="19.5" customHeight="1" x14ac:dyDescent="0.25">
      <c r="A552" s="14"/>
      <c r="B552" s="15"/>
      <c r="C552" s="2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8"/>
      <c r="AB552" s="9"/>
    </row>
    <row r="553" spans="1:28" ht="19.5" customHeight="1" x14ac:dyDescent="0.25">
      <c r="A553" s="14"/>
      <c r="B553" s="15"/>
      <c r="C553" s="2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8"/>
      <c r="AB553" s="9"/>
    </row>
    <row r="554" spans="1:28" ht="19.5" customHeight="1" x14ac:dyDescent="0.25">
      <c r="A554" s="14"/>
      <c r="B554" s="15"/>
      <c r="C554" s="2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8"/>
      <c r="AB554" s="9"/>
    </row>
    <row r="555" spans="1:28" ht="19.5" customHeight="1" x14ac:dyDescent="0.25">
      <c r="A555" s="14"/>
      <c r="B555" s="15"/>
      <c r="C555" s="2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8"/>
      <c r="AB555" s="9"/>
    </row>
    <row r="556" spans="1:28" ht="19.5" customHeight="1" x14ac:dyDescent="0.25">
      <c r="A556" s="14"/>
      <c r="B556" s="15"/>
      <c r="C556" s="2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8"/>
      <c r="AB556" s="9"/>
    </row>
    <row r="557" spans="1:28" ht="19.5" customHeight="1" x14ac:dyDescent="0.25">
      <c r="A557" s="14"/>
      <c r="B557" s="15"/>
      <c r="C557" s="2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8"/>
      <c r="AB557" s="9"/>
    </row>
    <row r="558" spans="1:28" ht="19.5" customHeight="1" x14ac:dyDescent="0.25">
      <c r="A558" s="14"/>
      <c r="B558" s="15"/>
      <c r="C558" s="2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8"/>
      <c r="AB558" s="9"/>
    </row>
    <row r="559" spans="1:28" ht="19.5" customHeight="1" x14ac:dyDescent="0.25">
      <c r="A559" s="14"/>
      <c r="B559" s="15"/>
      <c r="C559" s="2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8"/>
      <c r="AB559" s="9"/>
    </row>
    <row r="560" spans="1:28" ht="19.5" customHeight="1" x14ac:dyDescent="0.25">
      <c r="A560" s="14"/>
      <c r="B560" s="15"/>
      <c r="C560" s="2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8"/>
      <c r="AB560" s="9"/>
    </row>
    <row r="561" spans="1:28" ht="19.5" customHeight="1" x14ac:dyDescent="0.25">
      <c r="A561" s="14"/>
      <c r="B561" s="15"/>
      <c r="C561" s="2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8"/>
      <c r="AB561" s="9"/>
    </row>
    <row r="562" spans="1:28" ht="19.5" customHeight="1" x14ac:dyDescent="0.25">
      <c r="A562" s="14"/>
      <c r="B562" s="15"/>
      <c r="C562" s="2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8"/>
      <c r="AB562" s="9"/>
    </row>
    <row r="563" spans="1:28" ht="19.5" customHeight="1" x14ac:dyDescent="0.25">
      <c r="A563" s="14"/>
      <c r="B563" s="15"/>
      <c r="C563" s="2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8"/>
      <c r="AB563" s="9"/>
    </row>
    <row r="564" spans="1:28" ht="19.5" customHeight="1" x14ac:dyDescent="0.25">
      <c r="A564" s="14"/>
      <c r="B564" s="15"/>
      <c r="C564" s="2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8"/>
      <c r="AB564" s="9"/>
    </row>
    <row r="565" spans="1:28" ht="19.5" customHeight="1" x14ac:dyDescent="0.25">
      <c r="A565" s="14"/>
      <c r="B565" s="15"/>
      <c r="C565" s="2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8"/>
      <c r="AB565" s="9"/>
    </row>
    <row r="566" spans="1:28" ht="19.5" customHeight="1" x14ac:dyDescent="0.25">
      <c r="A566" s="14"/>
      <c r="B566" s="15"/>
      <c r="C566" s="2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8"/>
      <c r="AB566" s="9"/>
    </row>
    <row r="567" spans="1:28" ht="19.5" customHeight="1" x14ac:dyDescent="0.25">
      <c r="A567" s="14"/>
      <c r="B567" s="15"/>
      <c r="C567" s="2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8"/>
      <c r="AB567" s="9"/>
    </row>
    <row r="568" spans="1:28" ht="19.5" customHeight="1" x14ac:dyDescent="0.25">
      <c r="A568" s="14"/>
      <c r="B568" s="15"/>
      <c r="C568" s="2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8"/>
      <c r="AB568" s="9"/>
    </row>
    <row r="569" spans="1:28" ht="19.5" customHeight="1" x14ac:dyDescent="0.25">
      <c r="A569" s="14"/>
      <c r="B569" s="15"/>
      <c r="C569" s="2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8"/>
      <c r="AB569" s="9"/>
    </row>
    <row r="570" spans="1:28" ht="19.5" customHeight="1" x14ac:dyDescent="0.25">
      <c r="A570" s="14"/>
      <c r="B570" s="15"/>
      <c r="C570" s="2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8"/>
      <c r="AB570" s="9"/>
    </row>
    <row r="571" spans="1:28" ht="19.5" customHeight="1" x14ac:dyDescent="0.25">
      <c r="A571" s="14"/>
      <c r="B571" s="15"/>
      <c r="C571" s="2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8"/>
      <c r="AB571" s="9"/>
    </row>
    <row r="572" spans="1:28" ht="19.5" customHeight="1" x14ac:dyDescent="0.25">
      <c r="A572" s="14"/>
      <c r="B572" s="15"/>
      <c r="C572" s="2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8"/>
      <c r="AB572" s="9"/>
    </row>
    <row r="573" spans="1:28" ht="19.5" customHeight="1" x14ac:dyDescent="0.25">
      <c r="A573" s="14"/>
      <c r="B573" s="15"/>
      <c r="C573" s="2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8"/>
      <c r="AB573" s="9"/>
    </row>
    <row r="574" spans="1:28" ht="19.5" customHeight="1" x14ac:dyDescent="0.25">
      <c r="A574" s="14"/>
      <c r="B574" s="15"/>
      <c r="C574" s="2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8"/>
      <c r="AB574" s="9"/>
    </row>
    <row r="575" spans="1:28" ht="19.5" customHeight="1" x14ac:dyDescent="0.25">
      <c r="A575" s="14"/>
      <c r="B575" s="15"/>
      <c r="C575" s="2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8"/>
      <c r="AB575" s="9"/>
    </row>
    <row r="576" spans="1:28" ht="19.5" customHeight="1" x14ac:dyDescent="0.25">
      <c r="A576" s="14"/>
      <c r="B576" s="15"/>
      <c r="C576" s="2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8"/>
      <c r="AB576" s="9"/>
    </row>
    <row r="577" spans="1:28" ht="19.5" customHeight="1" x14ac:dyDescent="0.25">
      <c r="A577" s="14"/>
      <c r="B577" s="15"/>
      <c r="C577" s="2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8"/>
      <c r="AB577" s="9"/>
    </row>
    <row r="578" spans="1:28" ht="19.5" customHeight="1" x14ac:dyDescent="0.25">
      <c r="A578" s="14"/>
      <c r="B578" s="15"/>
      <c r="C578" s="2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8"/>
      <c r="AB578" s="9"/>
    </row>
    <row r="579" spans="1:28" ht="19.5" customHeight="1" x14ac:dyDescent="0.25">
      <c r="A579" s="14"/>
      <c r="B579" s="15"/>
      <c r="C579" s="2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8"/>
      <c r="AB579" s="9"/>
    </row>
    <row r="580" spans="1:28" ht="19.5" customHeight="1" x14ac:dyDescent="0.25">
      <c r="A580" s="14"/>
      <c r="B580" s="15"/>
      <c r="C580" s="2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8"/>
      <c r="AB580" s="9"/>
    </row>
    <row r="581" spans="1:28" ht="19.5" customHeight="1" x14ac:dyDescent="0.25">
      <c r="A581" s="14"/>
      <c r="B581" s="15"/>
      <c r="C581" s="2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8"/>
      <c r="AB581" s="9"/>
    </row>
    <row r="582" spans="1:28" ht="19.5" customHeight="1" x14ac:dyDescent="0.25">
      <c r="A582" s="14"/>
      <c r="B582" s="15"/>
      <c r="C582" s="2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8"/>
      <c r="AB582" s="9"/>
    </row>
    <row r="583" spans="1:28" ht="19.5" customHeight="1" x14ac:dyDescent="0.25">
      <c r="A583" s="14"/>
      <c r="B583" s="15"/>
      <c r="C583" s="2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8"/>
      <c r="AB583" s="9"/>
    </row>
    <row r="584" spans="1:28" ht="19.5" customHeight="1" x14ac:dyDescent="0.25">
      <c r="A584" s="14"/>
      <c r="B584" s="15"/>
      <c r="C584" s="2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8"/>
      <c r="AB584" s="9"/>
    </row>
    <row r="585" spans="1:28" ht="19.5" customHeight="1" x14ac:dyDescent="0.25">
      <c r="A585" s="14"/>
      <c r="B585" s="15"/>
      <c r="C585" s="2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8"/>
      <c r="AB585" s="9"/>
    </row>
    <row r="586" spans="1:28" ht="19.5" customHeight="1" x14ac:dyDescent="0.25">
      <c r="A586" s="14"/>
      <c r="B586" s="15"/>
      <c r="C586" s="2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8"/>
      <c r="AB586" s="9"/>
    </row>
    <row r="587" spans="1:28" ht="19.5" customHeight="1" x14ac:dyDescent="0.25">
      <c r="A587" s="14"/>
      <c r="B587" s="15"/>
      <c r="C587" s="2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8"/>
      <c r="AB587" s="9"/>
    </row>
    <row r="588" spans="1:28" ht="19.5" customHeight="1" x14ac:dyDescent="0.25">
      <c r="A588" s="14"/>
      <c r="B588" s="15"/>
      <c r="C588" s="2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8"/>
      <c r="AB588" s="9"/>
    </row>
    <row r="589" spans="1:28" ht="19.5" customHeight="1" x14ac:dyDescent="0.25">
      <c r="A589" s="14"/>
      <c r="B589" s="15"/>
      <c r="C589" s="2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8"/>
      <c r="AB589" s="9"/>
    </row>
    <row r="590" spans="1:28" ht="19.5" customHeight="1" x14ac:dyDescent="0.25">
      <c r="A590" s="14"/>
      <c r="B590" s="15"/>
      <c r="C590" s="2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8"/>
      <c r="AB590" s="9"/>
    </row>
    <row r="591" spans="1:28" ht="19.5" customHeight="1" x14ac:dyDescent="0.25">
      <c r="A591" s="14"/>
      <c r="B591" s="15"/>
      <c r="C591" s="2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8"/>
      <c r="AB591" s="9"/>
    </row>
    <row r="592" spans="1:28" ht="19.5" customHeight="1" x14ac:dyDescent="0.25">
      <c r="A592" s="14"/>
      <c r="B592" s="15"/>
      <c r="C592" s="2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8"/>
      <c r="AB592" s="9"/>
    </row>
    <row r="593" spans="1:28" ht="19.5" customHeight="1" x14ac:dyDescent="0.25">
      <c r="A593" s="14"/>
      <c r="B593" s="15"/>
      <c r="C593" s="2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8"/>
      <c r="AB593" s="9"/>
    </row>
    <row r="594" spans="1:28" ht="19.5" customHeight="1" x14ac:dyDescent="0.25">
      <c r="A594" s="14"/>
      <c r="B594" s="15"/>
      <c r="C594" s="2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8"/>
      <c r="AB594" s="9"/>
    </row>
    <row r="595" spans="1:28" ht="19.5" customHeight="1" x14ac:dyDescent="0.25">
      <c r="A595" s="14"/>
      <c r="B595" s="15"/>
      <c r="C595" s="2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8"/>
      <c r="AB595" s="9"/>
    </row>
    <row r="596" spans="1:28" ht="19.5" customHeight="1" x14ac:dyDescent="0.25">
      <c r="A596" s="14"/>
      <c r="B596" s="15"/>
      <c r="C596" s="2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8"/>
      <c r="AB596" s="9"/>
    </row>
    <row r="597" spans="1:28" ht="19.5" customHeight="1" x14ac:dyDescent="0.25">
      <c r="A597" s="14"/>
      <c r="B597" s="15"/>
      <c r="C597" s="2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8"/>
      <c r="AB597" s="9"/>
    </row>
    <row r="598" spans="1:28" ht="19.5" customHeight="1" x14ac:dyDescent="0.25">
      <c r="A598" s="14"/>
      <c r="B598" s="15"/>
      <c r="C598" s="2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8"/>
      <c r="AB598" s="9"/>
    </row>
    <row r="599" spans="1:28" ht="19.5" customHeight="1" x14ac:dyDescent="0.25">
      <c r="A599" s="14"/>
      <c r="B599" s="15"/>
      <c r="C599" s="2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8"/>
      <c r="AB599" s="9"/>
    </row>
    <row r="600" spans="1:28" ht="19.5" customHeight="1" x14ac:dyDescent="0.25">
      <c r="A600" s="14"/>
      <c r="B600" s="15"/>
      <c r="C600" s="2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8"/>
      <c r="AB600" s="9"/>
    </row>
    <row r="601" spans="1:28" ht="19.5" customHeight="1" x14ac:dyDescent="0.25">
      <c r="A601" s="14"/>
      <c r="B601" s="15"/>
      <c r="C601" s="2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8"/>
      <c r="AB601" s="9"/>
    </row>
    <row r="602" spans="1:28" ht="19.5" customHeight="1" x14ac:dyDescent="0.25">
      <c r="A602" s="14"/>
      <c r="B602" s="15"/>
      <c r="C602" s="2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8"/>
      <c r="AB602" s="9"/>
    </row>
    <row r="603" spans="1:28" ht="19.5" customHeight="1" x14ac:dyDescent="0.25">
      <c r="A603" s="14"/>
      <c r="B603" s="15"/>
      <c r="C603" s="2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8"/>
      <c r="AB603" s="9"/>
    </row>
    <row r="604" spans="1:28" ht="19.5" customHeight="1" x14ac:dyDescent="0.25">
      <c r="A604" s="14"/>
      <c r="B604" s="15"/>
      <c r="C604" s="2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8"/>
      <c r="AB604" s="9"/>
    </row>
    <row r="605" spans="1:28" ht="19.5" customHeight="1" x14ac:dyDescent="0.25">
      <c r="A605" s="14"/>
      <c r="B605" s="15"/>
      <c r="C605" s="2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8"/>
      <c r="AB605" s="9"/>
    </row>
    <row r="606" spans="1:28" ht="19.5" customHeight="1" x14ac:dyDescent="0.25">
      <c r="A606" s="14"/>
      <c r="B606" s="15"/>
      <c r="C606" s="2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8"/>
      <c r="AB606" s="9"/>
    </row>
    <row r="607" spans="1:28" ht="19.5" customHeight="1" x14ac:dyDescent="0.25">
      <c r="A607" s="14"/>
      <c r="B607" s="15"/>
      <c r="C607" s="2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8"/>
      <c r="AB607" s="9"/>
    </row>
    <row r="608" spans="1:28" ht="19.5" customHeight="1" x14ac:dyDescent="0.25">
      <c r="A608" s="14"/>
      <c r="B608" s="15"/>
      <c r="C608" s="2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8"/>
      <c r="AB608" s="9"/>
    </row>
    <row r="609" spans="1:28" ht="19.5" customHeight="1" x14ac:dyDescent="0.25">
      <c r="A609" s="14"/>
      <c r="B609" s="15"/>
      <c r="C609" s="2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8"/>
      <c r="AB609" s="9"/>
    </row>
    <row r="610" spans="1:28" ht="19.5" customHeight="1" x14ac:dyDescent="0.25">
      <c r="A610" s="14"/>
      <c r="B610" s="15"/>
      <c r="C610" s="2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8"/>
      <c r="AB610" s="9"/>
    </row>
    <row r="611" spans="1:28" ht="19.5" customHeight="1" x14ac:dyDescent="0.25">
      <c r="A611" s="14"/>
      <c r="B611" s="15"/>
      <c r="C611" s="2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8"/>
      <c r="AB611" s="9"/>
    </row>
    <row r="612" spans="1:28" ht="19.5" customHeight="1" x14ac:dyDescent="0.25">
      <c r="A612" s="14"/>
      <c r="B612" s="15"/>
      <c r="C612" s="2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8"/>
      <c r="AB612" s="9"/>
    </row>
    <row r="613" spans="1:28" ht="19.5" customHeight="1" x14ac:dyDescent="0.25">
      <c r="A613" s="14"/>
      <c r="B613" s="15"/>
      <c r="C613" s="2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8"/>
      <c r="AB613" s="9"/>
    </row>
    <row r="614" spans="1:28" ht="19.5" customHeight="1" x14ac:dyDescent="0.25">
      <c r="A614" s="14"/>
      <c r="B614" s="15"/>
      <c r="C614" s="2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8"/>
      <c r="AB614" s="9"/>
    </row>
    <row r="615" spans="1:28" ht="19.5" customHeight="1" x14ac:dyDescent="0.25">
      <c r="A615" s="14"/>
      <c r="B615" s="15"/>
      <c r="C615" s="2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8"/>
      <c r="AB615" s="9"/>
    </row>
    <row r="616" spans="1:28" ht="19.5" customHeight="1" x14ac:dyDescent="0.25">
      <c r="A616" s="14"/>
      <c r="B616" s="15"/>
      <c r="C616" s="2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8"/>
      <c r="AB616" s="9"/>
    </row>
    <row r="617" spans="1:28" ht="19.5" customHeight="1" x14ac:dyDescent="0.25">
      <c r="A617" s="14"/>
      <c r="B617" s="15"/>
      <c r="C617" s="2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8"/>
      <c r="AB617" s="9"/>
    </row>
    <row r="618" spans="1:28" ht="19.5" customHeight="1" x14ac:dyDescent="0.25">
      <c r="A618" s="14"/>
      <c r="B618" s="15"/>
      <c r="C618" s="2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8"/>
      <c r="AB618" s="9"/>
    </row>
    <row r="619" spans="1:28" ht="19.5" customHeight="1" x14ac:dyDescent="0.25">
      <c r="A619" s="14"/>
      <c r="B619" s="15"/>
      <c r="C619" s="2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8"/>
      <c r="AB619" s="9"/>
    </row>
    <row r="620" spans="1:28" ht="19.5" customHeight="1" x14ac:dyDescent="0.25">
      <c r="A620" s="14"/>
      <c r="B620" s="15"/>
      <c r="C620" s="2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8"/>
      <c r="AB620" s="9"/>
    </row>
    <row r="621" spans="1:28" ht="19.5" customHeight="1" x14ac:dyDescent="0.25">
      <c r="A621" s="14"/>
      <c r="B621" s="15"/>
      <c r="C621" s="2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8"/>
      <c r="AB621" s="9"/>
    </row>
    <row r="622" spans="1:28" ht="19.5" customHeight="1" x14ac:dyDescent="0.25">
      <c r="A622" s="14"/>
      <c r="B622" s="15"/>
      <c r="C622" s="2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8"/>
      <c r="AB622" s="9"/>
    </row>
    <row r="623" spans="1:28" ht="19.5" customHeight="1" x14ac:dyDescent="0.25">
      <c r="A623" s="14"/>
      <c r="B623" s="15"/>
      <c r="C623" s="2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8"/>
      <c r="AB623" s="9"/>
    </row>
    <row r="624" spans="1:28" ht="19.5" customHeight="1" x14ac:dyDescent="0.25">
      <c r="A624" s="14"/>
      <c r="B624" s="15"/>
      <c r="C624" s="2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8"/>
      <c r="AB624" s="9"/>
    </row>
    <row r="625" spans="1:28" ht="19.5" customHeight="1" x14ac:dyDescent="0.25">
      <c r="A625" s="14"/>
      <c r="B625" s="15"/>
      <c r="C625" s="2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8"/>
      <c r="AB625" s="9"/>
    </row>
    <row r="626" spans="1:28" ht="19.5" customHeight="1" x14ac:dyDescent="0.25">
      <c r="A626" s="14"/>
      <c r="B626" s="15"/>
      <c r="C626" s="2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8"/>
      <c r="AB626" s="9"/>
    </row>
    <row r="627" spans="1:28" ht="19.5" customHeight="1" x14ac:dyDescent="0.25">
      <c r="A627" s="14"/>
      <c r="B627" s="15"/>
      <c r="C627" s="2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8"/>
      <c r="AB627" s="9"/>
    </row>
    <row r="628" spans="1:28" ht="19.5" customHeight="1" x14ac:dyDescent="0.25">
      <c r="A628" s="14"/>
      <c r="B628" s="15"/>
      <c r="C628" s="2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8"/>
      <c r="AB628" s="9"/>
    </row>
    <row r="629" spans="1:28" ht="19.5" customHeight="1" x14ac:dyDescent="0.25">
      <c r="A629" s="14"/>
      <c r="B629" s="15"/>
      <c r="C629" s="2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8"/>
      <c r="AB629" s="9"/>
    </row>
    <row r="630" spans="1:28" ht="19.5" customHeight="1" x14ac:dyDescent="0.25">
      <c r="A630" s="14"/>
      <c r="B630" s="15"/>
      <c r="C630" s="2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8"/>
      <c r="AB630" s="9"/>
    </row>
    <row r="631" spans="1:28" ht="19.5" customHeight="1" x14ac:dyDescent="0.25">
      <c r="A631" s="14"/>
      <c r="B631" s="15"/>
      <c r="C631" s="2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8"/>
      <c r="AB631" s="9"/>
    </row>
    <row r="632" spans="1:28" ht="19.5" customHeight="1" x14ac:dyDescent="0.25">
      <c r="A632" s="14"/>
      <c r="B632" s="15"/>
      <c r="C632" s="2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8"/>
      <c r="AB632" s="9"/>
    </row>
    <row r="633" spans="1:28" ht="19.5" customHeight="1" x14ac:dyDescent="0.25">
      <c r="A633" s="14"/>
      <c r="B633" s="15"/>
      <c r="C633" s="2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8"/>
      <c r="AB633" s="9"/>
    </row>
    <row r="634" spans="1:28" ht="19.5" customHeight="1" x14ac:dyDescent="0.25">
      <c r="A634" s="14"/>
      <c r="B634" s="15"/>
      <c r="C634" s="2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8"/>
      <c r="AB634" s="9"/>
    </row>
    <row r="635" spans="1:28" ht="19.5" customHeight="1" x14ac:dyDescent="0.25">
      <c r="A635" s="14"/>
      <c r="B635" s="15"/>
      <c r="C635" s="2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8"/>
      <c r="AB635" s="9"/>
    </row>
    <row r="636" spans="1:28" ht="19.5" customHeight="1" x14ac:dyDescent="0.25">
      <c r="A636" s="14"/>
      <c r="B636" s="15"/>
      <c r="C636" s="2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8"/>
      <c r="AB636" s="9"/>
    </row>
    <row r="637" spans="1:28" ht="19.5" customHeight="1" x14ac:dyDescent="0.25">
      <c r="A637" s="14"/>
      <c r="B637" s="15"/>
      <c r="C637" s="2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8"/>
      <c r="AB637" s="9"/>
    </row>
    <row r="638" spans="1:28" ht="19.5" customHeight="1" x14ac:dyDescent="0.25">
      <c r="A638" s="14"/>
      <c r="B638" s="15"/>
      <c r="C638" s="2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8"/>
      <c r="AB638" s="9"/>
    </row>
    <row r="639" spans="1:28" ht="19.5" customHeight="1" x14ac:dyDescent="0.25">
      <c r="A639" s="14"/>
      <c r="B639" s="15"/>
      <c r="C639" s="2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8"/>
      <c r="AB639" s="9"/>
    </row>
    <row r="640" spans="1:28" ht="19.5" customHeight="1" x14ac:dyDescent="0.25">
      <c r="A640" s="14"/>
      <c r="B640" s="15"/>
      <c r="C640" s="2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8"/>
      <c r="AB640" s="9"/>
    </row>
    <row r="641" spans="1:28" ht="19.5" customHeight="1" x14ac:dyDescent="0.25">
      <c r="A641" s="14"/>
      <c r="B641" s="15"/>
      <c r="C641" s="2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8"/>
      <c r="AB641" s="9"/>
    </row>
    <row r="642" spans="1:28" ht="19.5" customHeight="1" x14ac:dyDescent="0.25">
      <c r="A642" s="14"/>
      <c r="B642" s="15"/>
      <c r="C642" s="2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8"/>
      <c r="AB642" s="9"/>
    </row>
    <row r="643" spans="1:28" ht="19.5" customHeight="1" x14ac:dyDescent="0.25">
      <c r="A643" s="14"/>
      <c r="B643" s="15"/>
      <c r="C643" s="2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8"/>
      <c r="AB643" s="9"/>
    </row>
    <row r="644" spans="1:28" ht="19.5" customHeight="1" x14ac:dyDescent="0.25">
      <c r="A644" s="14"/>
      <c r="B644" s="15"/>
      <c r="C644" s="2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8"/>
      <c r="AB644" s="9"/>
    </row>
    <row r="645" spans="1:28" ht="19.5" customHeight="1" x14ac:dyDescent="0.25">
      <c r="A645" s="14"/>
      <c r="B645" s="15"/>
      <c r="C645" s="2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8"/>
      <c r="AB645" s="9"/>
    </row>
    <row r="646" spans="1:28" ht="19.5" customHeight="1" x14ac:dyDescent="0.25">
      <c r="A646" s="14"/>
      <c r="B646" s="15"/>
      <c r="C646" s="2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8"/>
      <c r="AB646" s="9"/>
    </row>
    <row r="647" spans="1:28" ht="19.5" customHeight="1" x14ac:dyDescent="0.25">
      <c r="A647" s="14"/>
      <c r="B647" s="15"/>
      <c r="C647" s="2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8"/>
      <c r="AB647" s="9"/>
    </row>
    <row r="648" spans="1:28" ht="19.5" customHeight="1" x14ac:dyDescent="0.25">
      <c r="A648" s="14"/>
      <c r="B648" s="15"/>
      <c r="C648" s="2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8"/>
      <c r="AB648" s="9"/>
    </row>
    <row r="649" spans="1:28" ht="19.5" customHeight="1" x14ac:dyDescent="0.25">
      <c r="A649" s="14"/>
      <c r="B649" s="15"/>
      <c r="C649" s="2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8"/>
      <c r="AB649" s="9"/>
    </row>
    <row r="650" spans="1:28" ht="19.5" customHeight="1" x14ac:dyDescent="0.25">
      <c r="A650" s="14"/>
      <c r="B650" s="15"/>
      <c r="C650" s="2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8"/>
      <c r="AB650" s="9"/>
    </row>
    <row r="651" spans="1:28" ht="19.5" customHeight="1" x14ac:dyDescent="0.25">
      <c r="A651" s="14"/>
      <c r="B651" s="15"/>
      <c r="C651" s="2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8"/>
      <c r="AB651" s="9"/>
    </row>
    <row r="652" spans="1:28" ht="19.5" customHeight="1" x14ac:dyDescent="0.25">
      <c r="A652" s="14"/>
      <c r="B652" s="15"/>
      <c r="C652" s="2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8"/>
      <c r="AB652" s="9"/>
    </row>
    <row r="653" spans="1:28" ht="19.5" customHeight="1" x14ac:dyDescent="0.25">
      <c r="A653" s="14"/>
      <c r="B653" s="15"/>
      <c r="C653" s="2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8"/>
      <c r="AB653" s="9"/>
    </row>
    <row r="654" spans="1:28" ht="19.5" customHeight="1" x14ac:dyDescent="0.25">
      <c r="A654" s="14"/>
      <c r="B654" s="15"/>
      <c r="C654" s="2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8"/>
      <c r="AB654" s="9"/>
    </row>
    <row r="655" spans="1:28" ht="19.5" customHeight="1" x14ac:dyDescent="0.25">
      <c r="A655" s="14"/>
      <c r="B655" s="15"/>
      <c r="C655" s="2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8"/>
      <c r="AB655" s="9"/>
    </row>
    <row r="656" spans="1:28" ht="19.5" customHeight="1" x14ac:dyDescent="0.25">
      <c r="A656" s="14"/>
      <c r="B656" s="15"/>
      <c r="C656" s="2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8"/>
      <c r="AB656" s="9"/>
    </row>
    <row r="657" spans="1:28" ht="19.5" customHeight="1" x14ac:dyDescent="0.25">
      <c r="A657" s="14"/>
      <c r="B657" s="15"/>
      <c r="C657" s="2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8"/>
      <c r="AB657" s="9"/>
    </row>
    <row r="658" spans="1:28" ht="19.5" customHeight="1" x14ac:dyDescent="0.25">
      <c r="A658" s="14"/>
      <c r="B658" s="15"/>
      <c r="C658" s="2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8"/>
      <c r="AB658" s="9"/>
    </row>
    <row r="659" spans="1:28" ht="19.5" customHeight="1" x14ac:dyDescent="0.25">
      <c r="A659" s="14"/>
      <c r="B659" s="15"/>
      <c r="C659" s="2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8"/>
      <c r="AB659" s="9"/>
    </row>
    <row r="660" spans="1:28" ht="19.5" customHeight="1" x14ac:dyDescent="0.25">
      <c r="A660" s="14"/>
      <c r="B660" s="15"/>
      <c r="C660" s="2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8"/>
      <c r="AB660" s="9"/>
    </row>
    <row r="661" spans="1:28" ht="19.5" customHeight="1" x14ac:dyDescent="0.25">
      <c r="A661" s="14"/>
      <c r="B661" s="15"/>
      <c r="C661" s="2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8"/>
      <c r="AB661" s="9"/>
    </row>
    <row r="662" spans="1:28" ht="19.5" customHeight="1" x14ac:dyDescent="0.25">
      <c r="A662" s="14"/>
      <c r="B662" s="15"/>
      <c r="C662" s="2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8"/>
      <c r="AB662" s="9"/>
    </row>
    <row r="663" spans="1:28" ht="19.5" customHeight="1" x14ac:dyDescent="0.25">
      <c r="A663" s="14"/>
      <c r="B663" s="15"/>
      <c r="C663" s="2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8"/>
      <c r="AB663" s="9"/>
    </row>
    <row r="664" spans="1:28" ht="19.5" customHeight="1" x14ac:dyDescent="0.25">
      <c r="A664" s="14"/>
      <c r="B664" s="15"/>
      <c r="C664" s="2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8"/>
      <c r="AB664" s="9"/>
    </row>
    <row r="665" spans="1:28" ht="19.5" customHeight="1" x14ac:dyDescent="0.25">
      <c r="A665" s="14"/>
      <c r="B665" s="15"/>
      <c r="C665" s="2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8"/>
      <c r="AB665" s="9"/>
    </row>
    <row r="666" spans="1:28" ht="19.5" customHeight="1" x14ac:dyDescent="0.25">
      <c r="A666" s="14"/>
      <c r="B666" s="15"/>
      <c r="C666" s="2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8"/>
      <c r="AB666" s="9"/>
    </row>
    <row r="667" spans="1:28" ht="19.5" customHeight="1" x14ac:dyDescent="0.25">
      <c r="A667" s="14"/>
      <c r="B667" s="15"/>
      <c r="C667" s="2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8"/>
      <c r="AB667" s="9"/>
    </row>
    <row r="668" spans="1:28" ht="19.5" customHeight="1" x14ac:dyDescent="0.25">
      <c r="A668" s="14"/>
      <c r="B668" s="15"/>
      <c r="C668" s="2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8"/>
      <c r="AB668" s="9"/>
    </row>
    <row r="669" spans="1:28" ht="19.5" customHeight="1" x14ac:dyDescent="0.25">
      <c r="A669" s="14"/>
      <c r="B669" s="15"/>
      <c r="C669" s="2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8"/>
      <c r="AB669" s="9"/>
    </row>
    <row r="670" spans="1:28" ht="19.5" customHeight="1" x14ac:dyDescent="0.25">
      <c r="A670" s="14"/>
      <c r="B670" s="15"/>
      <c r="C670" s="2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8"/>
      <c r="AB670" s="9"/>
    </row>
    <row r="671" spans="1:28" ht="19.5" customHeight="1" x14ac:dyDescent="0.25">
      <c r="A671" s="14"/>
      <c r="B671" s="15"/>
      <c r="C671" s="2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8"/>
      <c r="AB671" s="9"/>
    </row>
    <row r="672" spans="1:28" ht="19.5" customHeight="1" x14ac:dyDescent="0.25">
      <c r="A672" s="14"/>
      <c r="B672" s="15"/>
      <c r="C672" s="2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8"/>
      <c r="AB672" s="9"/>
    </row>
    <row r="673" spans="1:28" ht="19.5" customHeight="1" x14ac:dyDescent="0.25">
      <c r="A673" s="14"/>
      <c r="B673" s="15"/>
      <c r="C673" s="2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8"/>
      <c r="AB673" s="9"/>
    </row>
    <row r="674" spans="1:28" ht="19.5" customHeight="1" x14ac:dyDescent="0.25">
      <c r="A674" s="14"/>
      <c r="B674" s="15"/>
      <c r="C674" s="2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8"/>
      <c r="AB674" s="9"/>
    </row>
    <row r="675" spans="1:28" ht="19.5" customHeight="1" x14ac:dyDescent="0.25">
      <c r="A675" s="14"/>
      <c r="B675" s="15"/>
      <c r="C675" s="2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8"/>
      <c r="AB675" s="9"/>
    </row>
    <row r="676" spans="1:28" ht="19.5" customHeight="1" x14ac:dyDescent="0.25">
      <c r="A676" s="14"/>
      <c r="B676" s="15"/>
      <c r="C676" s="2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8"/>
      <c r="AB676" s="9"/>
    </row>
    <row r="677" spans="1:28" ht="19.5" customHeight="1" x14ac:dyDescent="0.25">
      <c r="A677" s="14"/>
      <c r="B677" s="15"/>
      <c r="C677" s="2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8"/>
      <c r="AB677" s="9"/>
    </row>
    <row r="678" spans="1:28" ht="19.5" customHeight="1" x14ac:dyDescent="0.25">
      <c r="A678" s="14"/>
      <c r="B678" s="15"/>
      <c r="C678" s="2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8"/>
      <c r="AB678" s="9"/>
    </row>
    <row r="679" spans="1:28" ht="19.5" customHeight="1" x14ac:dyDescent="0.25">
      <c r="A679" s="14"/>
      <c r="B679" s="15"/>
      <c r="C679" s="2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8"/>
      <c r="AB679" s="9"/>
    </row>
    <row r="680" spans="1:28" ht="19.5" customHeight="1" x14ac:dyDescent="0.25">
      <c r="A680" s="14"/>
      <c r="B680" s="15"/>
      <c r="C680" s="2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8"/>
      <c r="AB680" s="9"/>
    </row>
    <row r="681" spans="1:28" ht="19.5" customHeight="1" x14ac:dyDescent="0.25">
      <c r="A681" s="14"/>
      <c r="B681" s="15"/>
      <c r="C681" s="2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8"/>
      <c r="AB681" s="9"/>
    </row>
    <row r="682" spans="1:28" ht="19.5" customHeight="1" x14ac:dyDescent="0.25">
      <c r="A682" s="14"/>
      <c r="B682" s="15"/>
      <c r="C682" s="2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8"/>
      <c r="AB682" s="9"/>
    </row>
    <row r="683" spans="1:28" ht="19.5" customHeight="1" x14ac:dyDescent="0.25">
      <c r="A683" s="14"/>
      <c r="B683" s="15"/>
      <c r="C683" s="2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8"/>
      <c r="AB683" s="9"/>
    </row>
    <row r="684" spans="1:28" ht="19.5" customHeight="1" x14ac:dyDescent="0.25">
      <c r="A684" s="14"/>
      <c r="B684" s="15"/>
      <c r="C684" s="2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8"/>
      <c r="AB684" s="9"/>
    </row>
    <row r="685" spans="1:28" ht="19.5" customHeight="1" x14ac:dyDescent="0.25">
      <c r="A685" s="14"/>
      <c r="B685" s="15"/>
      <c r="C685" s="2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8"/>
      <c r="AB685" s="9"/>
    </row>
    <row r="686" spans="1:28" ht="19.5" customHeight="1" x14ac:dyDescent="0.25">
      <c r="A686" s="14"/>
      <c r="B686" s="15"/>
      <c r="C686" s="2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8"/>
      <c r="AB686" s="9"/>
    </row>
    <row r="687" spans="1:28" ht="19.5" customHeight="1" x14ac:dyDescent="0.25">
      <c r="A687" s="14"/>
      <c r="B687" s="15"/>
      <c r="C687" s="2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8"/>
      <c r="AB687" s="9"/>
    </row>
    <row r="688" spans="1:28" ht="19.5" customHeight="1" x14ac:dyDescent="0.25">
      <c r="A688" s="14"/>
      <c r="B688" s="15"/>
      <c r="C688" s="2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8"/>
      <c r="AB688" s="9"/>
    </row>
    <row r="689" spans="1:28" ht="19.5" customHeight="1" x14ac:dyDescent="0.25">
      <c r="A689" s="14"/>
      <c r="B689" s="15"/>
      <c r="C689" s="2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8"/>
      <c r="AB689" s="9"/>
    </row>
    <row r="690" spans="1:28" ht="19.5" customHeight="1" x14ac:dyDescent="0.25">
      <c r="A690" s="14"/>
      <c r="B690" s="15"/>
      <c r="C690" s="2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8"/>
      <c r="AB690" s="9"/>
    </row>
    <row r="691" spans="1:28" ht="19.5" customHeight="1" x14ac:dyDescent="0.25">
      <c r="A691" s="14"/>
      <c r="B691" s="15"/>
      <c r="C691" s="2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8"/>
      <c r="AB691" s="9"/>
    </row>
    <row r="692" spans="1:28" ht="19.5" customHeight="1" x14ac:dyDescent="0.25">
      <c r="A692" s="14"/>
      <c r="B692" s="15"/>
      <c r="C692" s="2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8"/>
      <c r="AB692" s="9"/>
    </row>
    <row r="693" spans="1:28" ht="19.5" customHeight="1" x14ac:dyDescent="0.25">
      <c r="A693" s="14"/>
      <c r="B693" s="15"/>
      <c r="C693" s="2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8"/>
      <c r="AB693" s="9"/>
    </row>
    <row r="694" spans="1:28" ht="19.5" customHeight="1" x14ac:dyDescent="0.25">
      <c r="A694" s="14"/>
      <c r="B694" s="15"/>
      <c r="C694" s="2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8"/>
      <c r="AB694" s="9"/>
    </row>
    <row r="695" spans="1:28" ht="19.5" customHeight="1" x14ac:dyDescent="0.25">
      <c r="A695" s="14"/>
      <c r="B695" s="15"/>
      <c r="C695" s="2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8"/>
      <c r="AB695" s="9"/>
    </row>
    <row r="696" spans="1:28" ht="19.5" customHeight="1" x14ac:dyDescent="0.25">
      <c r="A696" s="14"/>
      <c r="B696" s="15"/>
      <c r="C696" s="2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8"/>
      <c r="AB696" s="9"/>
    </row>
    <row r="697" spans="1:28" ht="19.5" customHeight="1" x14ac:dyDescent="0.25">
      <c r="A697" s="14"/>
      <c r="B697" s="15"/>
      <c r="C697" s="2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8"/>
      <c r="AB697" s="9"/>
    </row>
    <row r="698" spans="1:28" ht="19.5" customHeight="1" x14ac:dyDescent="0.25">
      <c r="A698" s="14"/>
      <c r="B698" s="15"/>
      <c r="C698" s="2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8"/>
      <c r="AB698" s="9"/>
    </row>
    <row r="699" spans="1:28" ht="19.5" customHeight="1" x14ac:dyDescent="0.25">
      <c r="A699" s="14"/>
      <c r="B699" s="15"/>
      <c r="C699" s="2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8"/>
      <c r="AB699" s="9"/>
    </row>
    <row r="700" spans="1:28" ht="19.5" customHeight="1" x14ac:dyDescent="0.25">
      <c r="A700" s="14"/>
      <c r="B700" s="15"/>
      <c r="C700" s="2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8"/>
      <c r="AB700" s="9"/>
    </row>
    <row r="701" spans="1:28" ht="19.5" customHeight="1" x14ac:dyDescent="0.25">
      <c r="A701" s="14"/>
      <c r="B701" s="15"/>
      <c r="C701" s="2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8"/>
      <c r="AB701" s="9"/>
    </row>
    <row r="702" spans="1:28" ht="19.5" customHeight="1" x14ac:dyDescent="0.25">
      <c r="A702" s="14"/>
      <c r="B702" s="15"/>
      <c r="C702" s="2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8"/>
      <c r="AB702" s="9"/>
    </row>
    <row r="703" spans="1:28" ht="19.5" customHeight="1" x14ac:dyDescent="0.25">
      <c r="A703" s="14"/>
      <c r="B703" s="15"/>
      <c r="C703" s="2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8"/>
      <c r="AB703" s="9"/>
    </row>
    <row r="704" spans="1:28" ht="19.5" customHeight="1" x14ac:dyDescent="0.25">
      <c r="A704" s="14"/>
      <c r="B704" s="15"/>
      <c r="C704" s="2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8"/>
      <c r="AB704" s="9"/>
    </row>
    <row r="705" spans="1:28" ht="19.5" customHeight="1" x14ac:dyDescent="0.25">
      <c r="A705" s="14"/>
      <c r="B705" s="15"/>
      <c r="C705" s="2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8"/>
      <c r="AB705" s="9"/>
    </row>
    <row r="706" spans="1:28" ht="19.5" customHeight="1" x14ac:dyDescent="0.25">
      <c r="A706" s="14"/>
      <c r="B706" s="15"/>
      <c r="C706" s="2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8"/>
      <c r="AB706" s="9"/>
    </row>
    <row r="707" spans="1:28" ht="19.5" customHeight="1" x14ac:dyDescent="0.25">
      <c r="A707" s="14"/>
      <c r="B707" s="15"/>
      <c r="C707" s="2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8"/>
      <c r="AB707" s="9"/>
    </row>
    <row r="708" spans="1:28" ht="19.5" customHeight="1" x14ac:dyDescent="0.25">
      <c r="A708" s="14"/>
      <c r="B708" s="15"/>
      <c r="C708" s="2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8"/>
      <c r="AB708" s="9"/>
    </row>
    <row r="709" spans="1:28" ht="19.5" customHeight="1" x14ac:dyDescent="0.25">
      <c r="A709" s="14"/>
      <c r="B709" s="15"/>
      <c r="C709" s="2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8"/>
      <c r="AB709" s="9"/>
    </row>
    <row r="710" spans="1:28" ht="19.5" customHeight="1" x14ac:dyDescent="0.25">
      <c r="A710" s="14"/>
      <c r="B710" s="15"/>
      <c r="C710" s="2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8"/>
      <c r="AB710" s="9"/>
    </row>
    <row r="711" spans="1:28" ht="19.5" customHeight="1" x14ac:dyDescent="0.25">
      <c r="A711" s="14"/>
      <c r="B711" s="15"/>
      <c r="C711" s="2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8"/>
      <c r="AB711" s="9"/>
    </row>
    <row r="712" spans="1:28" ht="19.5" customHeight="1" x14ac:dyDescent="0.25">
      <c r="A712" s="14"/>
      <c r="B712" s="15"/>
      <c r="C712" s="2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8"/>
      <c r="AB712" s="9"/>
    </row>
    <row r="713" spans="1:28" ht="19.5" customHeight="1" x14ac:dyDescent="0.25">
      <c r="A713" s="14"/>
      <c r="B713" s="15"/>
      <c r="C713" s="2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8"/>
      <c r="AB713" s="9"/>
    </row>
    <row r="714" spans="1:28" ht="19.5" customHeight="1" x14ac:dyDescent="0.25">
      <c r="A714" s="14"/>
      <c r="B714" s="15"/>
      <c r="C714" s="2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8"/>
      <c r="AB714" s="9"/>
    </row>
    <row r="715" spans="1:28" ht="19.5" customHeight="1" x14ac:dyDescent="0.25">
      <c r="A715" s="14"/>
      <c r="B715" s="15"/>
      <c r="C715" s="2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8"/>
      <c r="AB715" s="9"/>
    </row>
    <row r="716" spans="1:28" ht="19.5" customHeight="1" x14ac:dyDescent="0.25">
      <c r="A716" s="14"/>
      <c r="B716" s="15"/>
      <c r="C716" s="2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8"/>
      <c r="AB716" s="9"/>
    </row>
    <row r="717" spans="1:28" ht="19.5" customHeight="1" x14ac:dyDescent="0.25">
      <c r="A717" s="14"/>
      <c r="B717" s="15"/>
      <c r="C717" s="2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8"/>
      <c r="AB717" s="9"/>
    </row>
    <row r="718" spans="1:28" ht="19.5" customHeight="1" x14ac:dyDescent="0.25">
      <c r="A718" s="14"/>
      <c r="B718" s="15"/>
      <c r="C718" s="2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8"/>
      <c r="AB718" s="9"/>
    </row>
    <row r="719" spans="1:28" ht="19.5" customHeight="1" x14ac:dyDescent="0.25">
      <c r="A719" s="14"/>
      <c r="B719" s="15"/>
      <c r="C719" s="2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8"/>
      <c r="AB719" s="9"/>
    </row>
    <row r="720" spans="1:28" ht="19.5" customHeight="1" x14ac:dyDescent="0.25">
      <c r="A720" s="14"/>
      <c r="B720" s="15"/>
      <c r="C720" s="2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8"/>
      <c r="AB720" s="9"/>
    </row>
    <row r="721" spans="1:28" ht="19.5" customHeight="1" x14ac:dyDescent="0.25">
      <c r="A721" s="14"/>
      <c r="B721" s="15"/>
      <c r="C721" s="2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8"/>
      <c r="AB721" s="9"/>
    </row>
    <row r="722" spans="1:28" ht="19.5" customHeight="1" x14ac:dyDescent="0.25">
      <c r="A722" s="14"/>
      <c r="B722" s="15"/>
      <c r="C722" s="2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8"/>
      <c r="AB722" s="9"/>
    </row>
    <row r="723" spans="1:28" ht="19.5" customHeight="1" x14ac:dyDescent="0.25">
      <c r="A723" s="14"/>
      <c r="B723" s="15"/>
      <c r="C723" s="2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8"/>
      <c r="AB723" s="9"/>
    </row>
    <row r="724" spans="1:28" ht="19.5" customHeight="1" x14ac:dyDescent="0.25">
      <c r="A724" s="14"/>
      <c r="B724" s="15"/>
      <c r="C724" s="2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8"/>
      <c r="AB724" s="9"/>
    </row>
    <row r="725" spans="1:28" ht="19.5" customHeight="1" x14ac:dyDescent="0.25">
      <c r="A725" s="14"/>
      <c r="B725" s="15"/>
      <c r="C725" s="2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8"/>
      <c r="AB725" s="9"/>
    </row>
    <row r="726" spans="1:28" ht="19.5" customHeight="1" x14ac:dyDescent="0.25">
      <c r="A726" s="14"/>
      <c r="B726" s="15"/>
      <c r="C726" s="2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8"/>
      <c r="AB726" s="9"/>
    </row>
    <row r="727" spans="1:28" ht="19.5" customHeight="1" x14ac:dyDescent="0.25">
      <c r="A727" s="14"/>
      <c r="B727" s="15"/>
      <c r="C727" s="2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8"/>
      <c r="AB727" s="9"/>
    </row>
    <row r="728" spans="1:28" ht="19.5" customHeight="1" x14ac:dyDescent="0.25">
      <c r="A728" s="14"/>
      <c r="B728" s="15"/>
      <c r="C728" s="2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8"/>
      <c r="AB728" s="9"/>
    </row>
    <row r="729" spans="1:28" ht="19.5" customHeight="1" x14ac:dyDescent="0.25">
      <c r="A729" s="14"/>
      <c r="B729" s="15"/>
      <c r="C729" s="2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8"/>
      <c r="AB729" s="9"/>
    </row>
    <row r="730" spans="1:28" ht="19.5" customHeight="1" x14ac:dyDescent="0.25">
      <c r="A730" s="14"/>
      <c r="B730" s="15"/>
      <c r="C730" s="2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8"/>
      <c r="AB730" s="9"/>
    </row>
    <row r="731" spans="1:28" ht="19.5" customHeight="1" x14ac:dyDescent="0.25">
      <c r="A731" s="14"/>
      <c r="B731" s="15"/>
      <c r="C731" s="2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8"/>
      <c r="AB731" s="9"/>
    </row>
    <row r="732" spans="1:28" ht="19.5" customHeight="1" x14ac:dyDescent="0.25">
      <c r="A732" s="14"/>
      <c r="B732" s="15"/>
      <c r="C732" s="2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8"/>
      <c r="AB732" s="9"/>
    </row>
    <row r="733" spans="1:28" ht="19.5" customHeight="1" x14ac:dyDescent="0.25">
      <c r="A733" s="14"/>
      <c r="B733" s="15"/>
      <c r="C733" s="2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8"/>
      <c r="AB733" s="9"/>
    </row>
    <row r="734" spans="1:28" ht="19.5" customHeight="1" x14ac:dyDescent="0.25">
      <c r="A734" s="14"/>
      <c r="B734" s="15"/>
      <c r="C734" s="2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8"/>
      <c r="AB734" s="9"/>
    </row>
    <row r="735" spans="1:28" ht="19.5" customHeight="1" x14ac:dyDescent="0.25">
      <c r="A735" s="14"/>
      <c r="B735" s="15"/>
      <c r="C735" s="2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8"/>
      <c r="AB735" s="9"/>
    </row>
    <row r="736" spans="1:28" ht="19.5" customHeight="1" x14ac:dyDescent="0.25">
      <c r="A736" s="14"/>
      <c r="B736" s="15"/>
      <c r="C736" s="2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8"/>
      <c r="AB736" s="9"/>
    </row>
    <row r="737" spans="1:28" ht="19.5" customHeight="1" x14ac:dyDescent="0.25">
      <c r="A737" s="14"/>
      <c r="B737" s="15"/>
      <c r="C737" s="2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8"/>
      <c r="AB737" s="9"/>
    </row>
    <row r="738" spans="1:28" ht="19.5" customHeight="1" x14ac:dyDescent="0.25">
      <c r="A738" s="14"/>
      <c r="B738" s="15"/>
      <c r="C738" s="2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8"/>
      <c r="AB738" s="9"/>
    </row>
    <row r="739" spans="1:28" ht="19.5" customHeight="1" x14ac:dyDescent="0.25">
      <c r="A739" s="14"/>
      <c r="B739" s="15"/>
      <c r="C739" s="2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8"/>
      <c r="AB739" s="9"/>
    </row>
    <row r="740" spans="1:28" ht="19.5" customHeight="1" x14ac:dyDescent="0.25">
      <c r="A740" s="14"/>
      <c r="B740" s="15"/>
      <c r="C740" s="2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8"/>
      <c r="AB740" s="9"/>
    </row>
    <row r="741" spans="1:28" ht="19.5" customHeight="1" x14ac:dyDescent="0.25">
      <c r="A741" s="14"/>
      <c r="B741" s="15"/>
      <c r="C741" s="2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8"/>
      <c r="AB741" s="9"/>
    </row>
    <row r="742" spans="1:28" ht="19.5" customHeight="1" x14ac:dyDescent="0.25">
      <c r="A742" s="14"/>
      <c r="B742" s="15"/>
      <c r="C742" s="2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8"/>
      <c r="AB742" s="9"/>
    </row>
    <row r="743" spans="1:28" ht="19.5" customHeight="1" x14ac:dyDescent="0.25">
      <c r="A743" s="14"/>
      <c r="B743" s="15"/>
      <c r="C743" s="2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8"/>
      <c r="AB743" s="9"/>
    </row>
    <row r="744" spans="1:28" ht="19.5" customHeight="1" x14ac:dyDescent="0.25">
      <c r="A744" s="14"/>
      <c r="B744" s="15"/>
      <c r="C744" s="2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8"/>
      <c r="AB744" s="9"/>
    </row>
    <row r="745" spans="1:28" ht="19.5" customHeight="1" x14ac:dyDescent="0.25">
      <c r="A745" s="14"/>
      <c r="B745" s="15"/>
      <c r="C745" s="2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8"/>
      <c r="AB745" s="9"/>
    </row>
    <row r="746" spans="1:28" ht="19.5" customHeight="1" x14ac:dyDescent="0.25">
      <c r="A746" s="14"/>
      <c r="B746" s="15"/>
      <c r="C746" s="2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8"/>
      <c r="AB746" s="9"/>
    </row>
    <row r="747" spans="1:28" ht="19.5" customHeight="1" x14ac:dyDescent="0.25">
      <c r="A747" s="14"/>
      <c r="B747" s="15"/>
      <c r="C747" s="2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8"/>
      <c r="AB747" s="9"/>
    </row>
    <row r="748" spans="1:28" ht="19.5" customHeight="1" x14ac:dyDescent="0.25">
      <c r="A748" s="14"/>
      <c r="B748" s="15"/>
      <c r="C748" s="2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8"/>
      <c r="AB748" s="9"/>
    </row>
    <row r="749" spans="1:28" ht="19.5" customHeight="1" x14ac:dyDescent="0.25">
      <c r="A749" s="14"/>
      <c r="B749" s="15"/>
      <c r="C749" s="2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8"/>
      <c r="AB749" s="9"/>
    </row>
    <row r="750" spans="1:28" ht="19.5" customHeight="1" x14ac:dyDescent="0.25">
      <c r="A750" s="14"/>
      <c r="B750" s="15"/>
      <c r="C750" s="2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8"/>
      <c r="AB750" s="9"/>
    </row>
    <row r="751" spans="1:28" ht="19.5" customHeight="1" x14ac:dyDescent="0.25">
      <c r="A751" s="14"/>
      <c r="B751" s="15"/>
      <c r="C751" s="2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8"/>
      <c r="AB751" s="9"/>
    </row>
    <row r="752" spans="1:28" ht="19.5" customHeight="1" x14ac:dyDescent="0.25">
      <c r="A752" s="14"/>
      <c r="B752" s="15"/>
      <c r="C752" s="2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8"/>
      <c r="AB752" s="9"/>
    </row>
    <row r="753" spans="1:28" ht="19.5" customHeight="1" x14ac:dyDescent="0.25">
      <c r="A753" s="14"/>
      <c r="B753" s="15"/>
      <c r="C753" s="2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8"/>
      <c r="AB753" s="9"/>
    </row>
    <row r="754" spans="1:28" ht="19.5" customHeight="1" x14ac:dyDescent="0.25">
      <c r="A754" s="14"/>
      <c r="B754" s="15"/>
      <c r="C754" s="2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8"/>
      <c r="AB754" s="9"/>
    </row>
    <row r="755" spans="1:28" ht="19.5" customHeight="1" x14ac:dyDescent="0.25">
      <c r="A755" s="14"/>
      <c r="B755" s="15"/>
      <c r="C755" s="2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8"/>
      <c r="AB755" s="9"/>
    </row>
    <row r="756" spans="1:28" ht="19.5" customHeight="1" x14ac:dyDescent="0.25">
      <c r="A756" s="14"/>
      <c r="B756" s="15"/>
      <c r="C756" s="2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8"/>
      <c r="AB756" s="9"/>
    </row>
    <row r="757" spans="1:28" ht="19.5" customHeight="1" x14ac:dyDescent="0.25">
      <c r="A757" s="14"/>
      <c r="B757" s="15"/>
      <c r="C757" s="2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8"/>
      <c r="AB757" s="9"/>
    </row>
    <row r="758" spans="1:28" ht="19.5" customHeight="1" x14ac:dyDescent="0.25">
      <c r="A758" s="14"/>
      <c r="B758" s="15"/>
      <c r="C758" s="2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8"/>
      <c r="AB758" s="9"/>
    </row>
    <row r="759" spans="1:28" ht="19.5" customHeight="1" x14ac:dyDescent="0.25">
      <c r="A759" s="14"/>
      <c r="B759" s="15"/>
      <c r="C759" s="2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8"/>
      <c r="AB759" s="9"/>
    </row>
    <row r="760" spans="1:28" ht="19.5" customHeight="1" x14ac:dyDescent="0.25">
      <c r="A760" s="14"/>
      <c r="B760" s="15"/>
      <c r="C760" s="2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8"/>
      <c r="AB760" s="9"/>
    </row>
    <row r="761" spans="1:28" ht="19.5" customHeight="1" x14ac:dyDescent="0.25">
      <c r="A761" s="14"/>
      <c r="B761" s="15"/>
      <c r="C761" s="2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8"/>
      <c r="AB761" s="9"/>
    </row>
    <row r="762" spans="1:28" ht="19.5" customHeight="1" x14ac:dyDescent="0.25">
      <c r="A762" s="14"/>
      <c r="B762" s="15"/>
      <c r="C762" s="2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8"/>
      <c r="AB762" s="9"/>
    </row>
    <row r="763" spans="1:28" ht="19.5" customHeight="1" x14ac:dyDescent="0.25">
      <c r="A763" s="14"/>
      <c r="B763" s="15"/>
      <c r="C763" s="2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8"/>
      <c r="AB763" s="9"/>
    </row>
    <row r="764" spans="1:28" ht="19.5" customHeight="1" x14ac:dyDescent="0.25">
      <c r="A764" s="14"/>
      <c r="B764" s="15"/>
      <c r="C764" s="2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8"/>
      <c r="AB764" s="9"/>
    </row>
    <row r="765" spans="1:28" ht="19.5" customHeight="1" x14ac:dyDescent="0.25">
      <c r="A765" s="14"/>
      <c r="B765" s="15"/>
      <c r="C765" s="2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8"/>
      <c r="AB765" s="9"/>
    </row>
    <row r="766" spans="1:28" ht="19.5" customHeight="1" x14ac:dyDescent="0.25">
      <c r="A766" s="14"/>
      <c r="B766" s="15"/>
      <c r="C766" s="2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8"/>
      <c r="AB766" s="9"/>
    </row>
    <row r="767" spans="1:28" ht="19.5" customHeight="1" x14ac:dyDescent="0.25">
      <c r="A767" s="14"/>
      <c r="B767" s="15"/>
      <c r="C767" s="2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8"/>
      <c r="AB767" s="9"/>
    </row>
    <row r="768" spans="1:28" ht="19.5" customHeight="1" x14ac:dyDescent="0.25">
      <c r="A768" s="14"/>
      <c r="B768" s="15"/>
      <c r="C768" s="2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8"/>
      <c r="AB768" s="9"/>
    </row>
    <row r="769" spans="1:28" ht="19.5" customHeight="1" x14ac:dyDescent="0.25">
      <c r="A769" s="14"/>
      <c r="B769" s="15"/>
      <c r="C769" s="2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8"/>
      <c r="AB769" s="9"/>
    </row>
    <row r="770" spans="1:28" ht="19.5" customHeight="1" x14ac:dyDescent="0.25">
      <c r="A770" s="14"/>
      <c r="B770" s="15"/>
      <c r="C770" s="2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8"/>
      <c r="AB770" s="9"/>
    </row>
    <row r="771" spans="1:28" ht="19.5" customHeight="1" x14ac:dyDescent="0.25">
      <c r="A771" s="14"/>
      <c r="B771" s="15"/>
      <c r="C771" s="2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8"/>
      <c r="AB771" s="9"/>
    </row>
    <row r="772" spans="1:28" ht="19.5" customHeight="1" x14ac:dyDescent="0.25">
      <c r="A772" s="14"/>
      <c r="B772" s="15"/>
      <c r="C772" s="2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8"/>
      <c r="AB772" s="9"/>
    </row>
    <row r="773" spans="1:28" ht="19.5" customHeight="1" x14ac:dyDescent="0.25">
      <c r="A773" s="14"/>
      <c r="B773" s="15"/>
      <c r="C773" s="2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8"/>
      <c r="AB773" s="9"/>
    </row>
    <row r="774" spans="1:28" ht="19.5" customHeight="1" x14ac:dyDescent="0.25">
      <c r="A774" s="14"/>
      <c r="B774" s="15"/>
      <c r="C774" s="2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8"/>
      <c r="AB774" s="9"/>
    </row>
    <row r="775" spans="1:28" ht="19.5" customHeight="1" x14ac:dyDescent="0.25">
      <c r="A775" s="14"/>
      <c r="B775" s="15"/>
      <c r="C775" s="2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8"/>
      <c r="AB775" s="9"/>
    </row>
    <row r="776" spans="1:28" ht="19.5" customHeight="1" x14ac:dyDescent="0.25">
      <c r="A776" s="14"/>
      <c r="B776" s="15"/>
      <c r="C776" s="2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8"/>
      <c r="AB776" s="9"/>
    </row>
    <row r="777" spans="1:28" ht="19.5" customHeight="1" x14ac:dyDescent="0.25">
      <c r="A777" s="14"/>
      <c r="B777" s="15"/>
      <c r="C777" s="2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8"/>
      <c r="AB777" s="9"/>
    </row>
    <row r="778" spans="1:28" ht="19.5" customHeight="1" x14ac:dyDescent="0.25">
      <c r="A778" s="14"/>
      <c r="B778" s="15"/>
      <c r="C778" s="2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8"/>
      <c r="AB778" s="9"/>
    </row>
    <row r="779" spans="1:28" ht="19.5" customHeight="1" x14ac:dyDescent="0.25">
      <c r="A779" s="14"/>
      <c r="B779" s="15"/>
      <c r="C779" s="2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8"/>
      <c r="AB779" s="9"/>
    </row>
    <row r="780" spans="1:28" ht="19.5" customHeight="1" x14ac:dyDescent="0.25">
      <c r="A780" s="14"/>
      <c r="B780" s="15"/>
      <c r="C780" s="2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8"/>
      <c r="AB780" s="9"/>
    </row>
    <row r="781" spans="1:28" ht="19.5" customHeight="1" x14ac:dyDescent="0.25">
      <c r="A781" s="14"/>
      <c r="B781" s="15"/>
      <c r="C781" s="2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8"/>
      <c r="AB781" s="9"/>
    </row>
    <row r="782" spans="1:28" ht="19.5" customHeight="1" x14ac:dyDescent="0.25">
      <c r="A782" s="14"/>
      <c r="B782" s="15"/>
      <c r="C782" s="2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8"/>
      <c r="AB782" s="9"/>
    </row>
    <row r="783" spans="1:28" ht="19.5" customHeight="1" x14ac:dyDescent="0.25">
      <c r="A783" s="14"/>
      <c r="B783" s="15"/>
      <c r="C783" s="2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8"/>
      <c r="AB783" s="9"/>
    </row>
    <row r="784" spans="1:28" ht="19.5" customHeight="1" x14ac:dyDescent="0.25">
      <c r="A784" s="14"/>
      <c r="B784" s="15"/>
      <c r="C784" s="2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8"/>
      <c r="AB784" s="9"/>
    </row>
    <row r="785" spans="1:28" ht="19.5" customHeight="1" x14ac:dyDescent="0.25">
      <c r="A785" s="14"/>
      <c r="B785" s="15"/>
      <c r="C785" s="2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8"/>
      <c r="AB785" s="9"/>
    </row>
    <row r="786" spans="1:28" ht="19.5" customHeight="1" x14ac:dyDescent="0.25">
      <c r="A786" s="14"/>
      <c r="B786" s="15"/>
      <c r="C786" s="2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8"/>
      <c r="AB786" s="9"/>
    </row>
    <row r="787" spans="1:28" ht="19.5" customHeight="1" x14ac:dyDescent="0.25">
      <c r="A787" s="14"/>
      <c r="B787" s="15"/>
      <c r="C787" s="2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8"/>
      <c r="AB787" s="9"/>
    </row>
    <row r="788" spans="1:28" ht="19.5" customHeight="1" x14ac:dyDescent="0.25">
      <c r="A788" s="14"/>
      <c r="B788" s="15"/>
      <c r="C788" s="2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8"/>
      <c r="AB788" s="9"/>
    </row>
    <row r="789" spans="1:28" ht="19.5" customHeight="1" x14ac:dyDescent="0.25">
      <c r="A789" s="14"/>
      <c r="B789" s="15"/>
      <c r="C789" s="2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8"/>
      <c r="AB789" s="9"/>
    </row>
    <row r="790" spans="1:28" ht="19.5" customHeight="1" x14ac:dyDescent="0.25">
      <c r="A790" s="14"/>
      <c r="B790" s="15"/>
      <c r="C790" s="2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8"/>
      <c r="AB790" s="9"/>
    </row>
    <row r="791" spans="1:28" ht="19.5" customHeight="1" x14ac:dyDescent="0.25">
      <c r="A791" s="14"/>
      <c r="B791" s="15"/>
      <c r="C791" s="2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8"/>
      <c r="AB791" s="9"/>
    </row>
    <row r="792" spans="1:28" ht="19.5" customHeight="1" x14ac:dyDescent="0.25">
      <c r="A792" s="14"/>
      <c r="B792" s="15"/>
      <c r="C792" s="2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8"/>
      <c r="AB792" s="9"/>
    </row>
    <row r="793" spans="1:28" ht="19.5" customHeight="1" x14ac:dyDescent="0.25">
      <c r="A793" s="14"/>
      <c r="B793" s="15"/>
      <c r="C793" s="2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8"/>
      <c r="AB793" s="9"/>
    </row>
    <row r="794" spans="1:28" ht="19.5" customHeight="1" x14ac:dyDescent="0.25">
      <c r="A794" s="14"/>
      <c r="B794" s="15"/>
      <c r="C794" s="2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8"/>
      <c r="AB794" s="9"/>
    </row>
    <row r="795" spans="1:28" ht="19.5" customHeight="1" x14ac:dyDescent="0.25">
      <c r="A795" s="14"/>
      <c r="B795" s="15"/>
      <c r="C795" s="2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8"/>
      <c r="AB795" s="9"/>
    </row>
    <row r="796" spans="1:28" ht="19.5" customHeight="1" x14ac:dyDescent="0.25">
      <c r="A796" s="14"/>
      <c r="B796" s="15"/>
      <c r="C796" s="2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8"/>
      <c r="AB796" s="9"/>
    </row>
    <row r="797" spans="1:28" ht="19.5" customHeight="1" x14ac:dyDescent="0.25">
      <c r="A797" s="14"/>
      <c r="B797" s="15"/>
      <c r="C797" s="2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8"/>
      <c r="AB797" s="9"/>
    </row>
    <row r="798" spans="1:28" ht="19.5" customHeight="1" x14ac:dyDescent="0.25">
      <c r="A798" s="14"/>
      <c r="B798" s="15"/>
      <c r="C798" s="2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8"/>
      <c r="AB798" s="9"/>
    </row>
    <row r="799" spans="1:28" ht="19.5" customHeight="1" x14ac:dyDescent="0.25">
      <c r="A799" s="14"/>
      <c r="B799" s="15"/>
      <c r="C799" s="2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8"/>
      <c r="AB799" s="9"/>
    </row>
    <row r="800" spans="1:28" ht="19.5" customHeight="1" x14ac:dyDescent="0.25">
      <c r="A800" s="14"/>
      <c r="B800" s="15"/>
      <c r="C800" s="2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8"/>
      <c r="AB800" s="9"/>
    </row>
    <row r="801" spans="1:28" ht="19.5" customHeight="1" x14ac:dyDescent="0.25">
      <c r="A801" s="14"/>
      <c r="B801" s="15"/>
      <c r="C801" s="2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8"/>
      <c r="AB801" s="9"/>
    </row>
    <row r="802" spans="1:28" ht="19.5" customHeight="1" x14ac:dyDescent="0.25">
      <c r="A802" s="14"/>
      <c r="B802" s="15"/>
      <c r="C802" s="2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8"/>
      <c r="AB802" s="9"/>
    </row>
    <row r="803" spans="1:28" ht="19.5" customHeight="1" x14ac:dyDescent="0.25">
      <c r="A803" s="14"/>
      <c r="B803" s="15"/>
      <c r="C803" s="2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8"/>
      <c r="AB803" s="9"/>
    </row>
    <row r="804" spans="1:28" ht="19.5" customHeight="1" x14ac:dyDescent="0.25">
      <c r="A804" s="14"/>
      <c r="B804" s="15"/>
      <c r="C804" s="2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8"/>
      <c r="AB804" s="9"/>
    </row>
    <row r="805" spans="1:28" ht="19.5" customHeight="1" x14ac:dyDescent="0.25">
      <c r="A805" s="14"/>
      <c r="B805" s="15"/>
      <c r="C805" s="2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8"/>
      <c r="AB805" s="9"/>
    </row>
    <row r="806" spans="1:28" ht="19.5" customHeight="1" x14ac:dyDescent="0.25">
      <c r="A806" s="14"/>
      <c r="B806" s="15"/>
      <c r="C806" s="2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8"/>
      <c r="AB806" s="9"/>
    </row>
    <row r="807" spans="1:28" ht="19.5" customHeight="1" x14ac:dyDescent="0.25">
      <c r="A807" s="14"/>
      <c r="B807" s="15"/>
      <c r="C807" s="2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8"/>
      <c r="AB807" s="9"/>
    </row>
    <row r="808" spans="1:28" ht="19.5" customHeight="1" x14ac:dyDescent="0.25">
      <c r="A808" s="14"/>
      <c r="B808" s="15"/>
      <c r="C808" s="2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8"/>
      <c r="AB808" s="9"/>
    </row>
    <row r="809" spans="1:28" ht="19.5" customHeight="1" x14ac:dyDescent="0.25">
      <c r="A809" s="14"/>
      <c r="B809" s="15"/>
      <c r="C809" s="2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8"/>
      <c r="AB809" s="9"/>
    </row>
    <row r="810" spans="1:28" ht="19.5" customHeight="1" x14ac:dyDescent="0.25">
      <c r="A810" s="14"/>
      <c r="B810" s="15"/>
      <c r="C810" s="2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8"/>
      <c r="AB810" s="9"/>
    </row>
    <row r="811" spans="1:28" ht="19.5" customHeight="1" x14ac:dyDescent="0.25">
      <c r="A811" s="14"/>
      <c r="B811" s="15"/>
      <c r="C811" s="2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8"/>
      <c r="AB811" s="9"/>
    </row>
    <row r="812" spans="1:28" ht="19.5" customHeight="1" x14ac:dyDescent="0.25">
      <c r="A812" s="14"/>
      <c r="B812" s="15"/>
      <c r="C812" s="2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8"/>
      <c r="AB812" s="9"/>
    </row>
    <row r="813" spans="1:28" ht="19.5" customHeight="1" x14ac:dyDescent="0.25">
      <c r="A813" s="14"/>
      <c r="B813" s="15"/>
      <c r="C813" s="2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8"/>
      <c r="AB813" s="9"/>
    </row>
    <row r="814" spans="1:28" ht="19.5" customHeight="1" x14ac:dyDescent="0.25">
      <c r="A814" s="14"/>
      <c r="B814" s="15"/>
      <c r="C814" s="2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8"/>
      <c r="AB814" s="9"/>
    </row>
    <row r="815" spans="1:28" ht="19.5" customHeight="1" x14ac:dyDescent="0.25">
      <c r="A815" s="14"/>
      <c r="B815" s="15"/>
      <c r="C815" s="2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8"/>
      <c r="AB815" s="9"/>
    </row>
    <row r="816" spans="1:28" ht="19.5" customHeight="1" x14ac:dyDescent="0.25">
      <c r="A816" s="14"/>
      <c r="B816" s="15"/>
      <c r="C816" s="2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8"/>
      <c r="AB816" s="9"/>
    </row>
    <row r="817" spans="1:28" ht="19.5" customHeight="1" x14ac:dyDescent="0.25">
      <c r="A817" s="14"/>
      <c r="B817" s="15"/>
      <c r="C817" s="2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8"/>
      <c r="AB817" s="9"/>
    </row>
    <row r="818" spans="1:28" ht="19.5" customHeight="1" x14ac:dyDescent="0.25">
      <c r="A818" s="14"/>
      <c r="B818" s="15"/>
      <c r="C818" s="2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8"/>
      <c r="AB818" s="9"/>
    </row>
    <row r="819" spans="1:28" ht="19.5" customHeight="1" x14ac:dyDescent="0.25">
      <c r="A819" s="14"/>
      <c r="B819" s="15"/>
      <c r="C819" s="2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8"/>
      <c r="AB819" s="9"/>
    </row>
    <row r="820" spans="1:28" ht="19.5" customHeight="1" x14ac:dyDescent="0.25">
      <c r="A820" s="14"/>
      <c r="B820" s="15"/>
      <c r="C820" s="2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8"/>
      <c r="AB820" s="9"/>
    </row>
    <row r="821" spans="1:28" ht="19.5" customHeight="1" x14ac:dyDescent="0.25">
      <c r="A821" s="14"/>
      <c r="B821" s="15"/>
      <c r="C821" s="2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8"/>
      <c r="AB821" s="9"/>
    </row>
    <row r="822" spans="1:28" ht="19.5" customHeight="1" x14ac:dyDescent="0.25">
      <c r="A822" s="14"/>
      <c r="B822" s="15"/>
      <c r="C822" s="2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8"/>
      <c r="AB822" s="9"/>
    </row>
    <row r="823" spans="1:28" ht="19.5" customHeight="1" x14ac:dyDescent="0.25">
      <c r="A823" s="14"/>
      <c r="B823" s="15"/>
      <c r="C823" s="2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8"/>
      <c r="AB823" s="9"/>
    </row>
    <row r="824" spans="1:28" ht="19.5" customHeight="1" x14ac:dyDescent="0.25">
      <c r="A824" s="14"/>
      <c r="B824" s="15"/>
      <c r="C824" s="2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8"/>
      <c r="AB824" s="9"/>
    </row>
    <row r="825" spans="1:28" ht="19.5" customHeight="1" x14ac:dyDescent="0.25">
      <c r="A825" s="14"/>
      <c r="B825" s="15"/>
      <c r="C825" s="2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8"/>
      <c r="AB825" s="9"/>
    </row>
    <row r="826" spans="1:28" ht="19.5" customHeight="1" x14ac:dyDescent="0.25">
      <c r="A826" s="14"/>
      <c r="B826" s="15"/>
      <c r="C826" s="2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8"/>
      <c r="AB826" s="9"/>
    </row>
    <row r="827" spans="1:28" ht="19.5" customHeight="1" x14ac:dyDescent="0.25">
      <c r="A827" s="14"/>
      <c r="B827" s="15"/>
      <c r="C827" s="2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8"/>
      <c r="AB827" s="9"/>
    </row>
    <row r="828" spans="1:28" ht="19.5" customHeight="1" x14ac:dyDescent="0.25">
      <c r="A828" s="14"/>
      <c r="B828" s="15"/>
      <c r="C828" s="2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8"/>
      <c r="AB828" s="9"/>
    </row>
    <row r="829" spans="1:28" ht="19.5" customHeight="1" x14ac:dyDescent="0.25">
      <c r="A829" s="14"/>
      <c r="B829" s="15"/>
      <c r="C829" s="2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8"/>
      <c r="AB829" s="9"/>
    </row>
    <row r="830" spans="1:28" ht="19.5" customHeight="1" x14ac:dyDescent="0.25">
      <c r="A830" s="14"/>
      <c r="B830" s="15"/>
      <c r="C830" s="2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8"/>
      <c r="AB830" s="9"/>
    </row>
    <row r="831" spans="1:28" ht="19.5" customHeight="1" x14ac:dyDescent="0.25">
      <c r="A831" s="14"/>
      <c r="B831" s="15"/>
      <c r="C831" s="2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8"/>
      <c r="AB831" s="9"/>
    </row>
    <row r="832" spans="1:28" ht="19.5" customHeight="1" x14ac:dyDescent="0.25">
      <c r="A832" s="14"/>
      <c r="B832" s="15"/>
      <c r="C832" s="2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8"/>
      <c r="AB832" s="9"/>
    </row>
    <row r="833" spans="1:28" ht="19.5" customHeight="1" x14ac:dyDescent="0.25">
      <c r="A833" s="14"/>
      <c r="B833" s="15"/>
      <c r="C833" s="2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8"/>
      <c r="AB833" s="9"/>
    </row>
    <row r="834" spans="1:28" ht="19.5" customHeight="1" x14ac:dyDescent="0.25">
      <c r="A834" s="14"/>
      <c r="B834" s="15"/>
      <c r="C834" s="2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8"/>
      <c r="AB834" s="9"/>
    </row>
    <row r="835" spans="1:28" ht="19.5" customHeight="1" x14ac:dyDescent="0.25">
      <c r="A835" s="14"/>
      <c r="B835" s="15"/>
      <c r="C835" s="2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8"/>
      <c r="AB835" s="9"/>
    </row>
    <row r="836" spans="1:28" ht="19.5" customHeight="1" x14ac:dyDescent="0.25">
      <c r="A836" s="14"/>
      <c r="B836" s="15"/>
      <c r="C836" s="2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8"/>
      <c r="AB836" s="9"/>
    </row>
    <row r="837" spans="1:28" ht="19.5" customHeight="1" x14ac:dyDescent="0.25">
      <c r="A837" s="14"/>
      <c r="B837" s="15"/>
      <c r="C837" s="2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8"/>
      <c r="AB837" s="9"/>
    </row>
    <row r="838" spans="1:28" ht="19.5" customHeight="1" x14ac:dyDescent="0.25">
      <c r="A838" s="14"/>
      <c r="B838" s="15"/>
      <c r="C838" s="2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8"/>
      <c r="AB838" s="9"/>
    </row>
    <row r="839" spans="1:28" ht="19.5" customHeight="1" x14ac:dyDescent="0.25">
      <c r="A839" s="14"/>
      <c r="B839" s="15"/>
      <c r="C839" s="2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8"/>
      <c r="AB839" s="9"/>
    </row>
    <row r="840" spans="1:28" ht="19.5" customHeight="1" x14ac:dyDescent="0.25">
      <c r="A840" s="14"/>
      <c r="B840" s="15"/>
      <c r="C840" s="2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8"/>
      <c r="AB840" s="9"/>
    </row>
    <row r="841" spans="1:28" ht="19.5" customHeight="1" x14ac:dyDescent="0.25">
      <c r="A841" s="14"/>
      <c r="B841" s="15"/>
      <c r="C841" s="2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8"/>
      <c r="AB841" s="9"/>
    </row>
    <row r="842" spans="1:28" ht="19.5" customHeight="1" x14ac:dyDescent="0.25">
      <c r="A842" s="14"/>
      <c r="B842" s="15"/>
      <c r="C842" s="2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8"/>
      <c r="AB842" s="9"/>
    </row>
    <row r="843" spans="1:28" ht="19.5" customHeight="1" x14ac:dyDescent="0.25">
      <c r="A843" s="14"/>
      <c r="B843" s="15"/>
      <c r="C843" s="2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8"/>
      <c r="AB843" s="9"/>
    </row>
    <row r="844" spans="1:28" ht="19.5" customHeight="1" x14ac:dyDescent="0.25">
      <c r="A844" s="14"/>
      <c r="B844" s="15"/>
      <c r="C844" s="2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8"/>
      <c r="AB844" s="9"/>
    </row>
    <row r="845" spans="1:28" ht="19.5" customHeight="1" x14ac:dyDescent="0.25">
      <c r="A845" s="14"/>
      <c r="B845" s="15"/>
      <c r="C845" s="2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8"/>
      <c r="AB845" s="9"/>
    </row>
    <row r="846" spans="1:28" ht="19.5" customHeight="1" x14ac:dyDescent="0.25">
      <c r="A846" s="14"/>
      <c r="B846" s="15"/>
      <c r="C846" s="2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8"/>
      <c r="AB846" s="9"/>
    </row>
    <row r="847" spans="1:28" ht="19.5" customHeight="1" x14ac:dyDescent="0.25">
      <c r="A847" s="14"/>
      <c r="B847" s="15"/>
      <c r="C847" s="2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8"/>
      <c r="AB847" s="9"/>
    </row>
    <row r="848" spans="1:28" ht="19.5" customHeight="1" x14ac:dyDescent="0.25">
      <c r="A848" s="14"/>
      <c r="B848" s="15"/>
      <c r="C848" s="2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8"/>
      <c r="AB848" s="9"/>
    </row>
    <row r="849" spans="1:28" ht="19.5" customHeight="1" x14ac:dyDescent="0.25">
      <c r="A849" s="14"/>
      <c r="B849" s="15"/>
      <c r="C849" s="2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8"/>
      <c r="AB849" s="9"/>
    </row>
    <row r="850" spans="1:28" ht="19.5" customHeight="1" x14ac:dyDescent="0.25">
      <c r="A850" s="14"/>
      <c r="B850" s="15"/>
      <c r="C850" s="2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8"/>
      <c r="AB850" s="9"/>
    </row>
    <row r="851" spans="1:28" ht="19.5" customHeight="1" x14ac:dyDescent="0.25">
      <c r="A851" s="14"/>
      <c r="B851" s="15"/>
      <c r="C851" s="2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8"/>
      <c r="AB851" s="9"/>
    </row>
    <row r="852" spans="1:28" ht="19.5" customHeight="1" x14ac:dyDescent="0.25">
      <c r="A852" s="14"/>
      <c r="B852" s="15"/>
      <c r="C852" s="2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8"/>
      <c r="AB852" s="9"/>
    </row>
    <row r="853" spans="1:28" ht="19.5" customHeight="1" x14ac:dyDescent="0.25">
      <c r="A853" s="14"/>
      <c r="B853" s="15"/>
      <c r="C853" s="2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8"/>
      <c r="AB853" s="9"/>
    </row>
    <row r="854" spans="1:28" ht="19.5" customHeight="1" x14ac:dyDescent="0.25">
      <c r="A854" s="14"/>
      <c r="B854" s="15"/>
      <c r="C854" s="2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8"/>
      <c r="AB854" s="9"/>
    </row>
    <row r="855" spans="1:28" ht="19.5" customHeight="1" x14ac:dyDescent="0.25">
      <c r="A855" s="14"/>
      <c r="B855" s="15"/>
      <c r="C855" s="2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8"/>
      <c r="AB855" s="9"/>
    </row>
    <row r="856" spans="1:28" ht="19.5" customHeight="1" x14ac:dyDescent="0.25">
      <c r="A856" s="14"/>
      <c r="B856" s="15"/>
      <c r="C856" s="2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8"/>
      <c r="AB856" s="9"/>
    </row>
    <row r="857" spans="1:28" ht="19.5" customHeight="1" x14ac:dyDescent="0.25">
      <c r="A857" s="14"/>
      <c r="B857" s="15"/>
      <c r="C857" s="2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8"/>
      <c r="AB857" s="9"/>
    </row>
    <row r="858" spans="1:28" ht="19.5" customHeight="1" x14ac:dyDescent="0.25">
      <c r="A858" s="14"/>
      <c r="B858" s="15"/>
      <c r="C858" s="2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8"/>
      <c r="AB858" s="9"/>
    </row>
    <row r="859" spans="1:28" ht="19.5" customHeight="1" x14ac:dyDescent="0.25">
      <c r="A859" s="14"/>
      <c r="B859" s="15"/>
      <c r="C859" s="2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8"/>
      <c r="AB859" s="9"/>
    </row>
    <row r="860" spans="1:28" ht="19.5" customHeight="1" x14ac:dyDescent="0.25">
      <c r="A860" s="14"/>
      <c r="B860" s="15"/>
      <c r="C860" s="2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8"/>
      <c r="AB860" s="9"/>
    </row>
    <row r="861" spans="1:28" ht="19.5" customHeight="1" x14ac:dyDescent="0.25">
      <c r="A861" s="14"/>
      <c r="B861" s="15"/>
      <c r="C861" s="2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8"/>
      <c r="AB861" s="9"/>
    </row>
    <row r="862" spans="1:28" ht="19.5" customHeight="1" x14ac:dyDescent="0.25">
      <c r="A862" s="14"/>
      <c r="B862" s="15"/>
      <c r="C862" s="2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8"/>
      <c r="AB862" s="9"/>
    </row>
    <row r="863" spans="1:28" ht="19.5" customHeight="1" x14ac:dyDescent="0.25">
      <c r="A863" s="14"/>
      <c r="B863" s="15"/>
      <c r="C863" s="2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8"/>
      <c r="AB863" s="9"/>
    </row>
    <row r="864" spans="1:28" ht="19.5" customHeight="1" x14ac:dyDescent="0.25">
      <c r="A864" s="14"/>
      <c r="B864" s="15"/>
      <c r="C864" s="2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8"/>
      <c r="AB864" s="9"/>
    </row>
    <row r="865" spans="1:28" ht="19.5" customHeight="1" x14ac:dyDescent="0.25">
      <c r="A865" s="14"/>
      <c r="B865" s="15"/>
      <c r="C865" s="2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8"/>
      <c r="AB865" s="9"/>
    </row>
    <row r="866" spans="1:28" ht="19.5" customHeight="1" x14ac:dyDescent="0.25">
      <c r="A866" s="14"/>
      <c r="B866" s="15"/>
      <c r="C866" s="2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8"/>
      <c r="AB866" s="9"/>
    </row>
    <row r="867" spans="1:28" ht="19.5" customHeight="1" x14ac:dyDescent="0.25">
      <c r="A867" s="14"/>
      <c r="B867" s="15"/>
      <c r="C867" s="2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8"/>
      <c r="AB867" s="9"/>
    </row>
    <row r="868" spans="1:28" ht="19.5" customHeight="1" x14ac:dyDescent="0.25">
      <c r="A868" s="14"/>
      <c r="B868" s="15"/>
      <c r="C868" s="2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8"/>
      <c r="AB868" s="9"/>
    </row>
    <row r="869" spans="1:28" ht="19.5" customHeight="1" x14ac:dyDescent="0.25">
      <c r="A869" s="14"/>
      <c r="B869" s="15"/>
      <c r="C869" s="2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8"/>
      <c r="AB869" s="9"/>
    </row>
    <row r="870" spans="1:28" ht="19.5" customHeight="1" x14ac:dyDescent="0.25">
      <c r="A870" s="14"/>
      <c r="B870" s="15"/>
      <c r="C870" s="2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8"/>
      <c r="AB870" s="9"/>
    </row>
    <row r="871" spans="1:28" ht="19.5" customHeight="1" x14ac:dyDescent="0.25">
      <c r="A871" s="14"/>
      <c r="B871" s="15"/>
      <c r="C871" s="2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8"/>
      <c r="AB871" s="9"/>
    </row>
    <row r="872" spans="1:28" ht="19.5" customHeight="1" x14ac:dyDescent="0.25">
      <c r="A872" s="14"/>
      <c r="B872" s="15"/>
      <c r="C872" s="2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8"/>
      <c r="AB872" s="9"/>
    </row>
    <row r="873" spans="1:28" ht="19.5" customHeight="1" x14ac:dyDescent="0.25">
      <c r="A873" s="14"/>
      <c r="B873" s="15"/>
      <c r="C873" s="2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8"/>
      <c r="AB873" s="9"/>
    </row>
    <row r="874" spans="1:28" ht="19.5" customHeight="1" x14ac:dyDescent="0.25">
      <c r="A874" s="14"/>
      <c r="B874" s="15"/>
      <c r="C874" s="2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8"/>
      <c r="AB874" s="9"/>
    </row>
    <row r="875" spans="1:28" ht="19.5" customHeight="1" x14ac:dyDescent="0.25">
      <c r="A875" s="14"/>
      <c r="B875" s="15"/>
      <c r="C875" s="2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8"/>
      <c r="AB875" s="9"/>
    </row>
    <row r="876" spans="1:28" ht="19.5" customHeight="1" x14ac:dyDescent="0.25">
      <c r="A876" s="14"/>
      <c r="B876" s="15"/>
      <c r="C876" s="2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8"/>
      <c r="AB876" s="9"/>
    </row>
    <row r="877" spans="1:28" ht="19.5" customHeight="1" x14ac:dyDescent="0.25">
      <c r="A877" s="14"/>
      <c r="B877" s="15"/>
      <c r="C877" s="2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8"/>
      <c r="AB877" s="9"/>
    </row>
    <row r="878" spans="1:28" ht="19.5" customHeight="1" x14ac:dyDescent="0.25">
      <c r="A878" s="14"/>
      <c r="B878" s="15"/>
      <c r="C878" s="2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8"/>
      <c r="AB878" s="9"/>
    </row>
    <row r="879" spans="1:28" ht="19.5" customHeight="1" x14ac:dyDescent="0.25">
      <c r="A879" s="14"/>
      <c r="B879" s="15"/>
      <c r="C879" s="2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8"/>
      <c r="AB879" s="9"/>
    </row>
    <row r="880" spans="1:28" ht="19.5" customHeight="1" x14ac:dyDescent="0.25">
      <c r="A880" s="14"/>
      <c r="B880" s="15"/>
      <c r="C880" s="2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8"/>
      <c r="AB880" s="9"/>
    </row>
    <row r="881" spans="1:28" ht="19.5" customHeight="1" x14ac:dyDescent="0.25">
      <c r="A881" s="14"/>
      <c r="B881" s="15"/>
      <c r="C881" s="2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8"/>
      <c r="AB881" s="9"/>
    </row>
    <row r="882" spans="1:28" ht="19.5" customHeight="1" x14ac:dyDescent="0.25">
      <c r="A882" s="14"/>
      <c r="B882" s="15"/>
      <c r="C882" s="2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8"/>
      <c r="AB882" s="9"/>
    </row>
    <row r="883" spans="1:28" ht="19.5" customHeight="1" x14ac:dyDescent="0.25">
      <c r="A883" s="14"/>
      <c r="B883" s="15"/>
      <c r="C883" s="2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8"/>
      <c r="AB883" s="9"/>
    </row>
    <row r="884" spans="1:28" ht="19.5" customHeight="1" x14ac:dyDescent="0.25">
      <c r="A884" s="14"/>
      <c r="B884" s="15"/>
      <c r="C884" s="2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8"/>
      <c r="AB884" s="9"/>
    </row>
    <row r="885" spans="1:28" ht="19.5" customHeight="1" x14ac:dyDescent="0.25">
      <c r="A885" s="14"/>
      <c r="B885" s="15"/>
      <c r="C885" s="2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8"/>
      <c r="AB885" s="9"/>
    </row>
    <row r="886" spans="1:28" ht="19.5" customHeight="1" x14ac:dyDescent="0.25">
      <c r="A886" s="14"/>
      <c r="B886" s="15"/>
      <c r="C886" s="2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8"/>
      <c r="AB886" s="9"/>
    </row>
    <row r="887" spans="1:28" ht="19.5" customHeight="1" x14ac:dyDescent="0.25">
      <c r="A887" s="14"/>
      <c r="B887" s="15"/>
      <c r="C887" s="2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8"/>
      <c r="AB887" s="9"/>
    </row>
    <row r="888" spans="1:28" ht="19.5" customHeight="1" x14ac:dyDescent="0.25">
      <c r="A888" s="14"/>
      <c r="B888" s="15"/>
      <c r="C888" s="2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8"/>
      <c r="AB888" s="9"/>
    </row>
    <row r="889" spans="1:28" ht="19.5" customHeight="1" x14ac:dyDescent="0.25">
      <c r="A889" s="14"/>
      <c r="B889" s="15"/>
      <c r="C889" s="2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8"/>
      <c r="AB889" s="9"/>
    </row>
    <row r="890" spans="1:28" ht="19.5" customHeight="1" x14ac:dyDescent="0.25">
      <c r="A890" s="14"/>
      <c r="B890" s="15"/>
      <c r="C890" s="2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8"/>
      <c r="AB890" s="9"/>
    </row>
    <row r="891" spans="1:28" ht="19.5" customHeight="1" x14ac:dyDescent="0.25">
      <c r="A891" s="14"/>
      <c r="B891" s="15"/>
      <c r="C891" s="2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8"/>
      <c r="AB891" s="9"/>
    </row>
    <row r="892" spans="1:28" ht="19.5" customHeight="1" x14ac:dyDescent="0.25">
      <c r="A892" s="14"/>
      <c r="B892" s="15"/>
      <c r="C892" s="2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8"/>
      <c r="AB892" s="9"/>
    </row>
    <row r="893" spans="1:28" ht="19.5" customHeight="1" x14ac:dyDescent="0.25">
      <c r="A893" s="14"/>
      <c r="B893" s="15"/>
      <c r="C893" s="2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8"/>
      <c r="AB893" s="9"/>
    </row>
    <row r="894" spans="1:28" ht="19.5" customHeight="1" x14ac:dyDescent="0.25">
      <c r="A894" s="14"/>
      <c r="B894" s="15"/>
      <c r="C894" s="2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8"/>
      <c r="AB894" s="9"/>
    </row>
    <row r="895" spans="1:28" ht="19.5" customHeight="1" x14ac:dyDescent="0.25">
      <c r="A895" s="14"/>
      <c r="B895" s="15"/>
      <c r="C895" s="2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8"/>
      <c r="AB895" s="9"/>
    </row>
    <row r="896" spans="1:28" ht="19.5" customHeight="1" x14ac:dyDescent="0.25">
      <c r="A896" s="14"/>
      <c r="B896" s="15"/>
      <c r="C896" s="2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8"/>
      <c r="AB896" s="9"/>
    </row>
    <row r="897" spans="1:28" ht="19.5" customHeight="1" x14ac:dyDescent="0.25">
      <c r="A897" s="14"/>
      <c r="B897" s="15"/>
      <c r="C897" s="2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8"/>
      <c r="AB897" s="9"/>
    </row>
    <row r="898" spans="1:28" ht="19.5" customHeight="1" x14ac:dyDescent="0.25">
      <c r="A898" s="14"/>
      <c r="B898" s="15"/>
      <c r="C898" s="2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8"/>
      <c r="AB898" s="9"/>
    </row>
    <row r="899" spans="1:28" ht="19.5" customHeight="1" x14ac:dyDescent="0.25">
      <c r="A899" s="14"/>
      <c r="B899" s="15"/>
      <c r="C899" s="2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8"/>
      <c r="AB899" s="9"/>
    </row>
    <row r="900" spans="1:28" ht="19.5" customHeight="1" x14ac:dyDescent="0.25">
      <c r="A900" s="14"/>
      <c r="B900" s="15"/>
      <c r="C900" s="2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8"/>
      <c r="AB900" s="9"/>
    </row>
    <row r="901" spans="1:28" ht="19.5" customHeight="1" x14ac:dyDescent="0.25">
      <c r="A901" s="14"/>
      <c r="B901" s="15"/>
      <c r="C901" s="2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8"/>
      <c r="AB901" s="9"/>
    </row>
    <row r="902" spans="1:28" ht="19.5" customHeight="1" x14ac:dyDescent="0.25">
      <c r="A902" s="14"/>
      <c r="B902" s="15"/>
      <c r="C902" s="2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8"/>
      <c r="AB902" s="9"/>
    </row>
    <row r="903" spans="1:28" ht="19.5" customHeight="1" x14ac:dyDescent="0.25">
      <c r="A903" s="14"/>
      <c r="B903" s="15"/>
      <c r="C903" s="2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8"/>
      <c r="AB903" s="9"/>
    </row>
    <row r="904" spans="1:28" ht="19.5" customHeight="1" x14ac:dyDescent="0.25">
      <c r="A904" s="14"/>
      <c r="B904" s="15"/>
      <c r="C904" s="2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8"/>
      <c r="AB904" s="9"/>
    </row>
    <row r="905" spans="1:28" ht="19.5" customHeight="1" x14ac:dyDescent="0.25">
      <c r="A905" s="14"/>
      <c r="B905" s="15"/>
      <c r="C905" s="2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8"/>
      <c r="AB905" s="9"/>
    </row>
    <row r="906" spans="1:28" ht="19.5" customHeight="1" x14ac:dyDescent="0.25">
      <c r="A906" s="14"/>
      <c r="B906" s="15"/>
      <c r="C906" s="2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8"/>
      <c r="AB906" s="9"/>
    </row>
    <row r="907" spans="1:28" ht="19.5" customHeight="1" x14ac:dyDescent="0.25">
      <c r="A907" s="14"/>
      <c r="B907" s="15"/>
      <c r="C907" s="2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8"/>
      <c r="AB907" s="9"/>
    </row>
    <row r="908" spans="1:28" ht="19.5" customHeight="1" x14ac:dyDescent="0.25">
      <c r="A908" s="14"/>
      <c r="B908" s="15"/>
      <c r="C908" s="2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8"/>
      <c r="AB908" s="9"/>
    </row>
    <row r="909" spans="1:28" ht="19.5" customHeight="1" x14ac:dyDescent="0.25">
      <c r="A909" s="14"/>
      <c r="B909" s="15"/>
      <c r="C909" s="2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8"/>
      <c r="AB909" s="9"/>
    </row>
    <row r="910" spans="1:28" ht="19.5" customHeight="1" x14ac:dyDescent="0.25">
      <c r="A910" s="14"/>
      <c r="B910" s="15"/>
      <c r="C910" s="2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8"/>
      <c r="AB910" s="9"/>
    </row>
    <row r="911" spans="1:28" ht="19.5" customHeight="1" x14ac:dyDescent="0.25">
      <c r="A911" s="14"/>
      <c r="B911" s="15"/>
      <c r="C911" s="2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8"/>
      <c r="AB911" s="9"/>
    </row>
    <row r="912" spans="1:28" ht="19.5" customHeight="1" x14ac:dyDescent="0.25">
      <c r="A912" s="14"/>
      <c r="B912" s="15"/>
      <c r="C912" s="2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8"/>
      <c r="AB912" s="9"/>
    </row>
    <row r="913" spans="1:28" ht="19.5" customHeight="1" x14ac:dyDescent="0.25">
      <c r="A913" s="14"/>
      <c r="B913" s="15"/>
      <c r="C913" s="2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8"/>
      <c r="AB913" s="9"/>
    </row>
    <row r="914" spans="1:28" ht="19.5" customHeight="1" x14ac:dyDescent="0.25">
      <c r="A914" s="14"/>
      <c r="B914" s="15"/>
      <c r="C914" s="2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8"/>
      <c r="AB914" s="9"/>
    </row>
    <row r="915" spans="1:28" ht="19.5" customHeight="1" x14ac:dyDescent="0.25">
      <c r="A915" s="14"/>
      <c r="B915" s="15"/>
      <c r="C915" s="2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8"/>
      <c r="AB915" s="9"/>
    </row>
    <row r="916" spans="1:28" ht="19.5" customHeight="1" x14ac:dyDescent="0.25">
      <c r="A916" s="14"/>
      <c r="B916" s="15"/>
      <c r="C916" s="2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8"/>
      <c r="AB916" s="9"/>
    </row>
    <row r="917" spans="1:28" ht="19.5" customHeight="1" x14ac:dyDescent="0.25">
      <c r="A917" s="14"/>
      <c r="B917" s="15"/>
      <c r="C917" s="2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8"/>
      <c r="AB917" s="9"/>
    </row>
    <row r="918" spans="1:28" ht="19.5" customHeight="1" x14ac:dyDescent="0.25">
      <c r="A918" s="14"/>
      <c r="B918" s="15"/>
      <c r="C918" s="2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8"/>
      <c r="AB918" s="9"/>
    </row>
    <row r="919" spans="1:28" ht="19.5" customHeight="1" x14ac:dyDescent="0.25">
      <c r="A919" s="14"/>
      <c r="B919" s="15"/>
      <c r="C919" s="2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8"/>
      <c r="AB919" s="9"/>
    </row>
    <row r="920" spans="1:28" ht="19.5" customHeight="1" x14ac:dyDescent="0.25">
      <c r="A920" s="14"/>
      <c r="B920" s="15"/>
      <c r="C920" s="2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8"/>
      <c r="AB920" s="9"/>
    </row>
    <row r="921" spans="1:28" ht="19.5" customHeight="1" x14ac:dyDescent="0.25">
      <c r="A921" s="14"/>
      <c r="B921" s="15"/>
      <c r="C921" s="2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8"/>
      <c r="AB921" s="9"/>
    </row>
    <row r="922" spans="1:28" ht="19.5" customHeight="1" x14ac:dyDescent="0.25">
      <c r="A922" s="14"/>
      <c r="B922" s="15"/>
      <c r="C922" s="2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8"/>
      <c r="AB922" s="9"/>
    </row>
    <row r="923" spans="1:28" ht="19.5" customHeight="1" x14ac:dyDescent="0.25">
      <c r="A923" s="14"/>
      <c r="B923" s="15"/>
      <c r="C923" s="2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8"/>
      <c r="AB923" s="9"/>
    </row>
    <row r="924" spans="1:28" ht="19.5" customHeight="1" x14ac:dyDescent="0.25">
      <c r="A924" s="14"/>
      <c r="B924" s="15"/>
      <c r="C924" s="2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8"/>
      <c r="AB924" s="9"/>
    </row>
    <row r="925" spans="1:28" ht="19.5" customHeight="1" x14ac:dyDescent="0.25">
      <c r="A925" s="14"/>
      <c r="B925" s="15"/>
      <c r="C925" s="2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8"/>
      <c r="AB925" s="9"/>
    </row>
    <row r="926" spans="1:28" ht="19.5" customHeight="1" x14ac:dyDescent="0.25">
      <c r="A926" s="14"/>
      <c r="B926" s="15"/>
      <c r="C926" s="2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8"/>
      <c r="AB926" s="9"/>
    </row>
    <row r="927" spans="1:28" ht="19.5" customHeight="1" x14ac:dyDescent="0.25">
      <c r="A927" s="14"/>
      <c r="B927" s="15"/>
      <c r="C927" s="2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8"/>
      <c r="AB927" s="9"/>
    </row>
    <row r="928" spans="1:28" ht="19.5" customHeight="1" x14ac:dyDescent="0.25">
      <c r="A928" s="14"/>
      <c r="B928" s="15"/>
      <c r="C928" s="2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8"/>
      <c r="AB928" s="9"/>
    </row>
    <row r="929" spans="1:28" ht="19.5" customHeight="1" x14ac:dyDescent="0.25">
      <c r="A929" s="14"/>
      <c r="B929" s="15"/>
      <c r="C929" s="2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8"/>
      <c r="AB929" s="9"/>
    </row>
    <row r="930" spans="1:28" ht="19.5" customHeight="1" x14ac:dyDescent="0.25">
      <c r="A930" s="14"/>
      <c r="B930" s="15"/>
      <c r="C930" s="2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8"/>
      <c r="AB930" s="9"/>
    </row>
    <row r="931" spans="1:28" ht="19.5" customHeight="1" x14ac:dyDescent="0.25">
      <c r="A931" s="14"/>
      <c r="B931" s="15"/>
      <c r="C931" s="2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8"/>
      <c r="AB931" s="9"/>
    </row>
    <row r="932" spans="1:28" ht="19.5" customHeight="1" x14ac:dyDescent="0.25">
      <c r="A932" s="14"/>
      <c r="B932" s="15"/>
      <c r="C932" s="2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8"/>
      <c r="AB932" s="9"/>
    </row>
    <row r="933" spans="1:28" ht="19.5" customHeight="1" x14ac:dyDescent="0.25">
      <c r="A933" s="14"/>
      <c r="B933" s="15"/>
      <c r="C933" s="2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8"/>
      <c r="AB933" s="9"/>
    </row>
    <row r="934" spans="1:28" ht="19.5" customHeight="1" x14ac:dyDescent="0.25">
      <c r="A934" s="14"/>
      <c r="B934" s="15"/>
      <c r="C934" s="2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8"/>
      <c r="AB934" s="9"/>
    </row>
    <row r="935" spans="1:28" ht="19.5" customHeight="1" x14ac:dyDescent="0.25">
      <c r="A935" s="14"/>
      <c r="B935" s="15"/>
      <c r="C935" s="2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8"/>
      <c r="AB935" s="9"/>
    </row>
    <row r="936" spans="1:28" ht="19.5" customHeight="1" x14ac:dyDescent="0.25">
      <c r="A936" s="14"/>
      <c r="B936" s="15"/>
      <c r="C936" s="2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8"/>
      <c r="AB936" s="9"/>
    </row>
    <row r="937" spans="1:28" ht="19.5" customHeight="1" x14ac:dyDescent="0.25">
      <c r="A937" s="14"/>
      <c r="B937" s="15"/>
      <c r="C937" s="2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8"/>
      <c r="AB937" s="9"/>
    </row>
    <row r="938" spans="1:28" ht="19.5" customHeight="1" x14ac:dyDescent="0.25">
      <c r="A938" s="14"/>
      <c r="B938" s="15"/>
      <c r="C938" s="2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8"/>
      <c r="AB938" s="9"/>
    </row>
    <row r="939" spans="1:28" ht="19.5" customHeight="1" x14ac:dyDescent="0.25">
      <c r="A939" s="14"/>
      <c r="B939" s="15"/>
      <c r="C939" s="2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8"/>
      <c r="AB939" s="9"/>
    </row>
    <row r="940" spans="1:28" ht="19.5" customHeight="1" x14ac:dyDescent="0.25">
      <c r="A940" s="14"/>
      <c r="B940" s="15"/>
      <c r="C940" s="2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8"/>
      <c r="AB940" s="9"/>
    </row>
    <row r="941" spans="1:28" ht="19.5" customHeight="1" x14ac:dyDescent="0.25">
      <c r="A941" s="14"/>
      <c r="B941" s="15"/>
      <c r="C941" s="2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8"/>
      <c r="AB941" s="9"/>
    </row>
    <row r="942" spans="1:28" ht="19.5" customHeight="1" x14ac:dyDescent="0.25">
      <c r="A942" s="14"/>
      <c r="B942" s="15"/>
      <c r="C942" s="2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8"/>
      <c r="AB942" s="9"/>
    </row>
    <row r="943" spans="1:28" ht="19.5" customHeight="1" x14ac:dyDescent="0.25">
      <c r="A943" s="14"/>
      <c r="B943" s="15"/>
      <c r="C943" s="2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8"/>
      <c r="AB943" s="9"/>
    </row>
    <row r="944" spans="1:28" ht="19.5" customHeight="1" x14ac:dyDescent="0.25">
      <c r="A944" s="14"/>
      <c r="B944" s="15"/>
      <c r="C944" s="2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8"/>
      <c r="AB944" s="9"/>
    </row>
    <row r="945" spans="1:28" ht="19.5" customHeight="1" x14ac:dyDescent="0.25">
      <c r="A945" s="14"/>
      <c r="B945" s="15"/>
      <c r="C945" s="2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8"/>
      <c r="AB945" s="9"/>
    </row>
    <row r="946" spans="1:28" ht="19.5" customHeight="1" x14ac:dyDescent="0.25">
      <c r="A946" s="14"/>
      <c r="B946" s="15"/>
      <c r="C946" s="2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8"/>
      <c r="AB946" s="9"/>
    </row>
    <row r="947" spans="1:28" ht="19.5" customHeight="1" x14ac:dyDescent="0.25">
      <c r="A947" s="14"/>
      <c r="B947" s="15"/>
      <c r="C947" s="2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8"/>
      <c r="AB947" s="9"/>
    </row>
    <row r="948" spans="1:28" ht="19.5" customHeight="1" x14ac:dyDescent="0.25">
      <c r="A948" s="14"/>
      <c r="B948" s="15"/>
      <c r="C948" s="2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8"/>
      <c r="AB948" s="9"/>
    </row>
    <row r="949" spans="1:28" ht="19.5" customHeight="1" x14ac:dyDescent="0.25">
      <c r="A949" s="14"/>
      <c r="B949" s="15"/>
      <c r="C949" s="2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8"/>
      <c r="AB949" s="9"/>
    </row>
    <row r="950" spans="1:28" ht="19.5" customHeight="1" x14ac:dyDescent="0.25">
      <c r="A950" s="14"/>
      <c r="B950" s="15"/>
      <c r="C950" s="2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8"/>
      <c r="AB950" s="9"/>
    </row>
    <row r="951" spans="1:28" ht="19.5" customHeight="1" x14ac:dyDescent="0.25">
      <c r="A951" s="14"/>
      <c r="B951" s="15"/>
      <c r="C951" s="2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8"/>
      <c r="AB951" s="9"/>
    </row>
    <row r="952" spans="1:28" ht="19.5" customHeight="1" x14ac:dyDescent="0.25">
      <c r="A952" s="14"/>
      <c r="B952" s="15"/>
      <c r="C952" s="2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8"/>
      <c r="AB952" s="9"/>
    </row>
  </sheetData>
  <sortState xmlns:xlrd2="http://schemas.microsoft.com/office/spreadsheetml/2017/richdata2" ref="B2:AC90">
    <sortCondition descending="1" ref="AC2:AC90"/>
  </sortState>
  <pageMargins left="0.25" right="0.25" top="0.75" bottom="0.75" header="0.3" footer="0.3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7.28515625" defaultRowHeight="15" customHeight="1" x14ac:dyDescent="0.2"/>
  <cols>
    <col min="1" max="26" width="8.710937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8740157499999996" bottom="0.78740157499999996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PGL 18</vt:lpstr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qpa</dc:creator>
  <cp:lastModifiedBy>Irča Lenerová</cp:lastModifiedBy>
  <cp:lastPrinted>2021-09-07T06:58:47Z</cp:lastPrinted>
  <dcterms:created xsi:type="dcterms:W3CDTF">2016-05-16T15:25:23Z</dcterms:created>
  <dcterms:modified xsi:type="dcterms:W3CDTF">2022-10-21T16:17:00Z</dcterms:modified>
</cp:coreProperties>
</file>