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Pepa\PGL\PGL  2024\"/>
    </mc:Choice>
  </mc:AlternateContent>
  <xr:revisionPtr revIDLastSave="0" documentId="13_ncr:1_{C0D76E86-D1C7-4A85-A219-B01E2650F9A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GL 18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7" i="1" l="1"/>
  <c r="AC113" i="1"/>
  <c r="AC111" i="1"/>
  <c r="AE101" i="1"/>
  <c r="D99" i="1"/>
  <c r="C99" i="1" s="1"/>
  <c r="D98" i="1"/>
  <c r="D97" i="1"/>
  <c r="D96" i="1"/>
  <c r="D90" i="1"/>
  <c r="D95" i="1"/>
  <c r="D94" i="1"/>
  <c r="D93" i="1"/>
  <c r="D76" i="1"/>
  <c r="D92" i="1"/>
  <c r="D17" i="1"/>
  <c r="D2" i="1"/>
  <c r="C2" i="1" s="1"/>
  <c r="D39" i="1"/>
  <c r="D55" i="1"/>
  <c r="D34" i="1"/>
  <c r="D15" i="1"/>
  <c r="D40" i="1"/>
  <c r="D67" i="1"/>
  <c r="D35" i="1"/>
  <c r="C35" i="1" s="1"/>
  <c r="D91" i="1"/>
  <c r="AC24" i="1"/>
  <c r="AB24" i="1"/>
  <c r="AC28" i="1"/>
  <c r="AB28" i="1"/>
  <c r="D143" i="1"/>
  <c r="C143" i="1" s="1"/>
  <c r="D82" i="1"/>
  <c r="C82" i="1" s="1"/>
  <c r="AC97" i="1"/>
  <c r="AB97" i="1"/>
  <c r="D127" i="1"/>
  <c r="C127" i="1" s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W148" i="1"/>
  <c r="X148" i="1"/>
  <c r="Y148" i="1"/>
  <c r="Z148" i="1"/>
  <c r="AA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AC108" i="1"/>
  <c r="AB108" i="1"/>
  <c r="AC112" i="1"/>
  <c r="AB112" i="1"/>
  <c r="D130" i="1"/>
  <c r="C130" i="1" s="1"/>
  <c r="AB113" i="1"/>
  <c r="AB111" i="1"/>
  <c r="AC89" i="1"/>
  <c r="AB89" i="1"/>
  <c r="AC99" i="1"/>
  <c r="AB99" i="1"/>
  <c r="AC33" i="1"/>
  <c r="AB33" i="1"/>
  <c r="AC54" i="1"/>
  <c r="AB54" i="1"/>
  <c r="D48" i="1"/>
  <c r="C48" i="1" s="1"/>
  <c r="D27" i="1"/>
  <c r="C27" i="1" s="1"/>
  <c r="D85" i="1"/>
  <c r="C85" i="1" s="1"/>
  <c r="D84" i="1"/>
  <c r="C84" i="1" s="1"/>
  <c r="AB61" i="1"/>
  <c r="AC61" i="1"/>
  <c r="AB71" i="1"/>
  <c r="AC71" i="1"/>
  <c r="AB57" i="1"/>
  <c r="AC57" i="1"/>
  <c r="AB84" i="1"/>
  <c r="AC84" i="1"/>
  <c r="AB17" i="1"/>
  <c r="AC17" i="1"/>
  <c r="AB46" i="1"/>
  <c r="AC46" i="1"/>
  <c r="AB4" i="1"/>
  <c r="AC4" i="1"/>
  <c r="AB41" i="1"/>
  <c r="AC41" i="1"/>
  <c r="AB83" i="1"/>
  <c r="AC83" i="1"/>
  <c r="AB90" i="1"/>
  <c r="AC90" i="1"/>
  <c r="AB67" i="1"/>
  <c r="AC67" i="1"/>
  <c r="AB14" i="1"/>
  <c r="AC14" i="1"/>
  <c r="AB15" i="1"/>
  <c r="AC15" i="1"/>
  <c r="AB101" i="1"/>
  <c r="AC101" i="1"/>
  <c r="AB10" i="1"/>
  <c r="AC10" i="1"/>
  <c r="AB21" i="1"/>
  <c r="AC21" i="1"/>
  <c r="AB6" i="1"/>
  <c r="AC6" i="1"/>
  <c r="AB35" i="1"/>
  <c r="AC35" i="1"/>
  <c r="AB60" i="1"/>
  <c r="AC60" i="1"/>
  <c r="AC65" i="1"/>
  <c r="AB65" i="1"/>
  <c r="AC9" i="1"/>
  <c r="AB9" i="1"/>
  <c r="AC19" i="1"/>
  <c r="AB19" i="1"/>
  <c r="AC70" i="1"/>
  <c r="AB70" i="1"/>
  <c r="AC39" i="1"/>
  <c r="AB39" i="1"/>
  <c r="AC78" i="1"/>
  <c r="AB78" i="1"/>
  <c r="AC92" i="1"/>
  <c r="AB92" i="1"/>
  <c r="AC75" i="1"/>
  <c r="AB75" i="1"/>
  <c r="AC86" i="1"/>
  <c r="AB86" i="1"/>
  <c r="AC52" i="1"/>
  <c r="AB52" i="1"/>
  <c r="AC91" i="1"/>
  <c r="AB91" i="1"/>
  <c r="AC63" i="1"/>
  <c r="AB63" i="1"/>
  <c r="AC18" i="1"/>
  <c r="AB18" i="1"/>
  <c r="AC49" i="1"/>
  <c r="AB49" i="1"/>
  <c r="AC47" i="1"/>
  <c r="AB47" i="1"/>
  <c r="AC62" i="1"/>
  <c r="AB62" i="1"/>
  <c r="AC38" i="1"/>
  <c r="AB38" i="1"/>
  <c r="AC16" i="1"/>
  <c r="AB16" i="1"/>
  <c r="AC81" i="1"/>
  <c r="AB81" i="1"/>
  <c r="AC36" i="1"/>
  <c r="AB36" i="1"/>
  <c r="AC96" i="1"/>
  <c r="AB96" i="1"/>
  <c r="AC58" i="1"/>
  <c r="AB58" i="1"/>
  <c r="AC2" i="1"/>
  <c r="AB2" i="1"/>
  <c r="AC20" i="1"/>
  <c r="AB20" i="1"/>
  <c r="AC29" i="1"/>
  <c r="AB29" i="1"/>
  <c r="AC11" i="1"/>
  <c r="AB11" i="1"/>
  <c r="AC68" i="1"/>
  <c r="AB68" i="1"/>
  <c r="AC87" i="1"/>
  <c r="AB87" i="1"/>
  <c r="AC93" i="1"/>
  <c r="AB93" i="1"/>
  <c r="AC3" i="1"/>
  <c r="AB3" i="1"/>
  <c r="AC26" i="1"/>
  <c r="AB26" i="1"/>
  <c r="AC55" i="1"/>
  <c r="AB55" i="1"/>
  <c r="AC30" i="1"/>
  <c r="AB30" i="1"/>
  <c r="AC72" i="1"/>
  <c r="AB72" i="1"/>
  <c r="AC45" i="1"/>
  <c r="AB45" i="1"/>
  <c r="AC64" i="1"/>
  <c r="AB64" i="1"/>
  <c r="AC98" i="1"/>
  <c r="AB98" i="1"/>
  <c r="AC95" i="1"/>
  <c r="AB95" i="1"/>
  <c r="AC42" i="1"/>
  <c r="AB42" i="1"/>
  <c r="AC80" i="1"/>
  <c r="AB80" i="1"/>
  <c r="AC32" i="1"/>
  <c r="AB32" i="1"/>
  <c r="AC25" i="1"/>
  <c r="AB25" i="1"/>
  <c r="AC76" i="1"/>
  <c r="AB76" i="1"/>
  <c r="AC74" i="1"/>
  <c r="AB74" i="1"/>
  <c r="AC53" i="1"/>
  <c r="AB53" i="1"/>
  <c r="AC48" i="1"/>
  <c r="AB48" i="1"/>
  <c r="AC51" i="1"/>
  <c r="AB51" i="1"/>
  <c r="AC44" i="1"/>
  <c r="AB44" i="1"/>
  <c r="AC69" i="1"/>
  <c r="AB69" i="1"/>
  <c r="AC27" i="1"/>
  <c r="AB27" i="1"/>
  <c r="AC5" i="1"/>
  <c r="AB5" i="1"/>
  <c r="AC59" i="1"/>
  <c r="AB59" i="1"/>
  <c r="AC34" i="1"/>
  <c r="AB34" i="1"/>
  <c r="AC37" i="1"/>
  <c r="AB37" i="1"/>
  <c r="AC31" i="1"/>
  <c r="AB31" i="1"/>
  <c r="AC8" i="1"/>
  <c r="AB8" i="1"/>
  <c r="AC73" i="1"/>
  <c r="AB73" i="1"/>
  <c r="AC79" i="1"/>
  <c r="AB79" i="1"/>
  <c r="AC82" i="1"/>
  <c r="AB82" i="1"/>
  <c r="AC43" i="1"/>
  <c r="AB43" i="1"/>
  <c r="AC100" i="1"/>
  <c r="AB100" i="1"/>
  <c r="AC66" i="1"/>
  <c r="AB66" i="1"/>
  <c r="AC22" i="1"/>
  <c r="AB22" i="1"/>
  <c r="AC85" i="1"/>
  <c r="AB85" i="1"/>
  <c r="AC23" i="1"/>
  <c r="AB23" i="1"/>
  <c r="AC40" i="1"/>
  <c r="AB40" i="1"/>
  <c r="AC7" i="1"/>
  <c r="AB7" i="1"/>
  <c r="AC94" i="1"/>
  <c r="AB94" i="1"/>
  <c r="AC88" i="1"/>
  <c r="AB88" i="1"/>
  <c r="AC50" i="1"/>
  <c r="AB50" i="1"/>
  <c r="AC12" i="1"/>
  <c r="AB12" i="1"/>
  <c r="AC13" i="1"/>
  <c r="AB13" i="1"/>
  <c r="AC77" i="1"/>
  <c r="AB77" i="1"/>
  <c r="AC56" i="1"/>
  <c r="AB56" i="1"/>
  <c r="AC125" i="1"/>
  <c r="AC109" i="1"/>
  <c r="AC138" i="1"/>
  <c r="AC106" i="1"/>
  <c r="AC116" i="1"/>
  <c r="AC135" i="1"/>
  <c r="AC128" i="1"/>
  <c r="AC120" i="1"/>
  <c r="AC129" i="1"/>
  <c r="AC115" i="1"/>
  <c r="AC126" i="1"/>
  <c r="AC130" i="1"/>
  <c r="AC119" i="1"/>
  <c r="AC105" i="1"/>
  <c r="AC107" i="1"/>
  <c r="AB106" i="1"/>
  <c r="D43" i="1"/>
  <c r="C43" i="1" s="1"/>
  <c r="C101" i="1"/>
  <c r="D117" i="1"/>
  <c r="D121" i="1"/>
  <c r="C121" i="1" s="1"/>
  <c r="D57" i="1"/>
  <c r="C57" i="1" s="1"/>
  <c r="D33" i="1"/>
  <c r="D54" i="1"/>
  <c r="C54" i="1" s="1"/>
  <c r="D87" i="1"/>
  <c r="C87" i="1" s="1"/>
  <c r="D46" i="1"/>
  <c r="C46" i="1" s="1"/>
  <c r="D69" i="1"/>
  <c r="D12" i="1"/>
  <c r="C12" i="1" s="1"/>
  <c r="D66" i="1"/>
  <c r="C66" i="1" s="1"/>
  <c r="D31" i="1"/>
  <c r="D68" i="1"/>
  <c r="C68" i="1" s="1"/>
  <c r="D14" i="1"/>
  <c r="C14" i="1" s="1"/>
  <c r="D72" i="1"/>
  <c r="C72" i="1" s="1"/>
  <c r="D41" i="1"/>
  <c r="C41" i="1" s="1"/>
  <c r="D42" i="1"/>
  <c r="C42" i="1" s="1"/>
  <c r="D49" i="1"/>
  <c r="C49" i="1" s="1"/>
  <c r="D74" i="1"/>
  <c r="C74" i="1" s="1"/>
  <c r="AB116" i="1"/>
  <c r="AC142" i="1"/>
  <c r="AB142" i="1"/>
  <c r="AC137" i="1"/>
  <c r="AB137" i="1"/>
  <c r="AB126" i="1"/>
  <c r="AC139" i="1"/>
  <c r="AB139" i="1"/>
  <c r="AC117" i="1"/>
  <c r="AB117" i="1"/>
  <c r="AC121" i="1"/>
  <c r="AB121" i="1"/>
  <c r="AB105" i="1"/>
  <c r="AC131" i="1"/>
  <c r="AB131" i="1"/>
  <c r="AB119" i="1"/>
  <c r="AB129" i="1"/>
  <c r="AB135" i="1"/>
  <c r="AC136" i="1"/>
  <c r="AB136" i="1"/>
  <c r="AC118" i="1"/>
  <c r="AB118" i="1"/>
  <c r="AB128" i="1"/>
  <c r="AC122" i="1"/>
  <c r="AB122" i="1"/>
  <c r="AB109" i="1"/>
  <c r="AC133" i="1"/>
  <c r="AB133" i="1"/>
  <c r="AC127" i="1"/>
  <c r="AB127" i="1"/>
  <c r="AC140" i="1"/>
  <c r="AB140" i="1"/>
  <c r="AC141" i="1"/>
  <c r="AB141" i="1"/>
  <c r="AC114" i="1"/>
  <c r="AB114" i="1"/>
  <c r="AB130" i="1"/>
  <c r="AC110" i="1"/>
  <c r="AB110" i="1"/>
  <c r="AB120" i="1"/>
  <c r="AB115" i="1"/>
  <c r="AC132" i="1"/>
  <c r="AB132" i="1"/>
  <c r="AC123" i="1"/>
  <c r="AB123" i="1"/>
  <c r="AC134" i="1"/>
  <c r="AB134" i="1"/>
  <c r="AB138" i="1"/>
  <c r="AC124" i="1"/>
  <c r="AB124" i="1"/>
  <c r="AB107" i="1"/>
  <c r="AB125" i="1"/>
  <c r="D107" i="1"/>
  <c r="D140" i="1"/>
  <c r="D141" i="1"/>
  <c r="AE117" i="1" s="1"/>
  <c r="D126" i="1"/>
  <c r="D118" i="1"/>
  <c r="C118" i="1" s="1"/>
  <c r="D109" i="1"/>
  <c r="C109" i="1" s="1"/>
  <c r="D129" i="1"/>
  <c r="C129" i="1" s="1"/>
  <c r="D122" i="1"/>
  <c r="C122" i="1" s="1"/>
  <c r="D142" i="1"/>
  <c r="C142" i="1" s="1"/>
  <c r="D110" i="1"/>
  <c r="C110" i="1" s="1"/>
  <c r="D114" i="1"/>
  <c r="C114" i="1" s="1"/>
  <c r="D116" i="1"/>
  <c r="D105" i="1"/>
  <c r="AE105" i="1" s="1"/>
  <c r="D131" i="1"/>
  <c r="D112" i="1"/>
  <c r="D108" i="1"/>
  <c r="C108" i="1" s="1"/>
  <c r="D124" i="1"/>
  <c r="D128" i="1"/>
  <c r="C128" i="1" s="1"/>
  <c r="D125" i="1"/>
  <c r="C125" i="1" s="1"/>
  <c r="D134" i="1"/>
  <c r="D106" i="1"/>
  <c r="C106" i="1" s="1"/>
  <c r="D119" i="1"/>
  <c r="D115" i="1"/>
  <c r="D136" i="1"/>
  <c r="C136" i="1" s="1"/>
  <c r="D135" i="1"/>
  <c r="D120" i="1"/>
  <c r="D137" i="1"/>
  <c r="D133" i="1"/>
  <c r="D132" i="1"/>
  <c r="D139" i="1"/>
  <c r="D111" i="1"/>
  <c r="D138" i="1"/>
  <c r="C138" i="1" s="1"/>
  <c r="D123" i="1"/>
  <c r="C123" i="1" s="1"/>
  <c r="D113" i="1"/>
  <c r="D80" i="1"/>
  <c r="C80" i="1" s="1"/>
  <c r="D37" i="1"/>
  <c r="D32" i="1"/>
  <c r="D6" i="1"/>
  <c r="C6" i="1" s="1"/>
  <c r="D61" i="1"/>
  <c r="D26" i="1"/>
  <c r="D24" i="1"/>
  <c r="D10" i="1"/>
  <c r="D30" i="1"/>
  <c r="D58" i="1"/>
  <c r="D64" i="1"/>
  <c r="D36" i="1"/>
  <c r="C36" i="1" s="1"/>
  <c r="D16" i="1"/>
  <c r="D75" i="1"/>
  <c r="D8" i="1"/>
  <c r="C8" i="1" s="1"/>
  <c r="D88" i="1"/>
  <c r="D86" i="1"/>
  <c r="D53" i="1"/>
  <c r="D51" i="1"/>
  <c r="D63" i="1"/>
  <c r="D25" i="1"/>
  <c r="D60" i="1"/>
  <c r="D21" i="1"/>
  <c r="D5" i="1"/>
  <c r="C5" i="1" s="1"/>
  <c r="D22" i="1"/>
  <c r="D56" i="1"/>
  <c r="D9" i="1"/>
  <c r="C9" i="1" s="1"/>
  <c r="D59" i="1"/>
  <c r="C59" i="1" s="1"/>
  <c r="D44" i="1"/>
  <c r="D71" i="1"/>
  <c r="D29" i="1"/>
  <c r="D79" i="1"/>
  <c r="D77" i="1"/>
  <c r="D62" i="1"/>
  <c r="D38" i="1"/>
  <c r="D83" i="1"/>
  <c r="C83" i="1" s="1"/>
  <c r="D50" i="1"/>
  <c r="C50" i="1" s="1"/>
  <c r="D23" i="1"/>
  <c r="D81" i="1"/>
  <c r="D20" i="1"/>
  <c r="D3" i="1"/>
  <c r="C3" i="1" s="1"/>
  <c r="D47" i="1"/>
  <c r="D78" i="1"/>
  <c r="D18" i="1"/>
  <c r="D73" i="1"/>
  <c r="D52" i="1"/>
  <c r="D11" i="1"/>
  <c r="D28" i="1"/>
  <c r="D70" i="1"/>
  <c r="D4" i="1"/>
  <c r="C4" i="1" s="1"/>
  <c r="D13" i="1"/>
  <c r="C13" i="1" s="1"/>
  <c r="D89" i="1"/>
  <c r="D7" i="1"/>
  <c r="D65" i="1"/>
  <c r="D45" i="1"/>
  <c r="D19" i="1"/>
  <c r="C17" i="1"/>
  <c r="C144" i="1"/>
  <c r="A3" i="1"/>
  <c r="A4" i="1" s="1"/>
  <c r="A5" i="1" s="1"/>
  <c r="AE130" i="1" l="1"/>
  <c r="C105" i="1"/>
  <c r="AE82" i="1"/>
  <c r="AE54" i="1"/>
  <c r="G150" i="1"/>
  <c r="S150" i="1"/>
  <c r="AE127" i="1"/>
  <c r="AE123" i="1"/>
  <c r="AE132" i="1"/>
  <c r="F150" i="1"/>
  <c r="R150" i="1"/>
  <c r="X150" i="1"/>
  <c r="N150" i="1"/>
  <c r="T150" i="1"/>
  <c r="I150" i="1"/>
  <c r="P150" i="1"/>
  <c r="AE70" i="1"/>
  <c r="AE16" i="1"/>
  <c r="H150" i="1"/>
  <c r="AE2" i="1"/>
  <c r="E150" i="1"/>
  <c r="Q150" i="1"/>
  <c r="J150" i="1"/>
  <c r="K150" i="1"/>
  <c r="W150" i="1"/>
  <c r="L150" i="1"/>
  <c r="M150" i="1"/>
  <c r="Y150" i="1"/>
  <c r="Z150" i="1"/>
  <c r="O150" i="1"/>
  <c r="AA150" i="1"/>
  <c r="V150" i="1"/>
  <c r="U150" i="1"/>
  <c r="AE35" i="1"/>
  <c r="AE81" i="1"/>
  <c r="AE3" i="1"/>
  <c r="AE12" i="1"/>
  <c r="AE65" i="1"/>
  <c r="AE33" i="1"/>
  <c r="AE28" i="1"/>
  <c r="AE24" i="1"/>
  <c r="AE97" i="1"/>
  <c r="AE131" i="1"/>
  <c r="AE138" i="1"/>
  <c r="AE115" i="1"/>
  <c r="AE133" i="1"/>
  <c r="AE134" i="1"/>
  <c r="AE89" i="1"/>
  <c r="C76" i="1"/>
  <c r="AE108" i="1"/>
  <c r="AE99" i="1"/>
  <c r="AB102" i="1"/>
  <c r="AE118" i="1"/>
  <c r="AE114" i="1"/>
  <c r="AE141" i="1"/>
  <c r="AE135" i="1"/>
  <c r="AE140" i="1"/>
  <c r="AE129" i="1"/>
  <c r="AE119" i="1"/>
  <c r="AE121" i="1"/>
  <c r="AE109" i="1"/>
  <c r="AE107" i="1"/>
  <c r="AE111" i="1"/>
  <c r="AE112" i="1"/>
  <c r="AE27" i="1"/>
  <c r="AE19" i="1"/>
  <c r="AE48" i="1"/>
  <c r="AE69" i="1"/>
  <c r="AE10" i="1"/>
  <c r="AE18" i="1"/>
  <c r="AE64" i="1"/>
  <c r="AE23" i="1"/>
  <c r="AE32" i="1"/>
  <c r="AE125" i="1"/>
  <c r="AE31" i="1"/>
  <c r="AE58" i="1"/>
  <c r="AE52" i="1"/>
  <c r="AE59" i="1"/>
  <c r="AE92" i="1"/>
  <c r="AE40" i="1"/>
  <c r="AE56" i="1"/>
  <c r="AE62" i="1"/>
  <c r="AE37" i="1"/>
  <c r="AE73" i="1"/>
  <c r="AE91" i="1"/>
  <c r="AE79" i="1"/>
  <c r="AE68" i="1"/>
  <c r="AE45" i="1"/>
  <c r="AE61" i="1"/>
  <c r="AE93" i="1"/>
  <c r="AE77" i="1"/>
  <c r="AE47" i="1"/>
  <c r="AE17" i="1"/>
  <c r="AE75" i="1"/>
  <c r="AE95" i="1"/>
  <c r="AE80" i="1"/>
  <c r="AE26" i="1"/>
  <c r="AE71" i="1"/>
  <c r="AE60" i="1"/>
  <c r="AE25" i="1"/>
  <c r="AE98" i="1"/>
  <c r="AE6" i="1"/>
  <c r="AE50" i="1"/>
  <c r="AE13" i="1"/>
  <c r="AE38" i="1"/>
  <c r="AE51" i="1"/>
  <c r="AE43" i="1"/>
  <c r="AE84" i="1"/>
  <c r="AE72" i="1"/>
  <c r="AE41" i="1"/>
  <c r="AE39" i="1"/>
  <c r="AE29" i="1"/>
  <c r="AE49" i="1"/>
  <c r="AE87" i="1"/>
  <c r="AE100" i="1"/>
  <c r="AE63" i="1"/>
  <c r="AE42" i="1"/>
  <c r="AE20" i="1"/>
  <c r="AE86" i="1"/>
  <c r="AE34" i="1"/>
  <c r="AE88" i="1"/>
  <c r="AE53" i="1"/>
  <c r="AE94" i="1"/>
  <c r="AE21" i="1"/>
  <c r="AE5" i="1"/>
  <c r="AE7" i="1"/>
  <c r="AE36" i="1"/>
  <c r="AE66" i="1"/>
  <c r="AE76" i="1"/>
  <c r="AE96" i="1"/>
  <c r="AE46" i="1"/>
  <c r="AE85" i="1"/>
  <c r="AE110" i="1"/>
  <c r="AE22" i="1"/>
  <c r="AE8" i="1"/>
  <c r="C33" i="1"/>
  <c r="AE11" i="1"/>
  <c r="C31" i="1"/>
  <c r="AE9" i="1"/>
  <c r="AE74" i="1"/>
  <c r="AE4" i="1"/>
  <c r="AE137" i="1"/>
  <c r="AE142" i="1"/>
  <c r="AE113" i="1"/>
  <c r="AE120" i="1"/>
  <c r="AE128" i="1"/>
  <c r="AE126" i="1"/>
  <c r="AE15" i="1"/>
  <c r="AE14" i="1"/>
  <c r="AE30" i="1"/>
  <c r="C69" i="1"/>
  <c r="AE57" i="1"/>
  <c r="AE83" i="1"/>
  <c r="AE90" i="1"/>
  <c r="AE78" i="1"/>
  <c r="AE55" i="1"/>
  <c r="AE67" i="1"/>
  <c r="AE44" i="1"/>
  <c r="AE124" i="1"/>
  <c r="AE139" i="1"/>
  <c r="AE122" i="1"/>
  <c r="AE136" i="1"/>
  <c r="AE116" i="1"/>
  <c r="C117" i="1"/>
  <c r="AE106" i="1"/>
  <c r="C95" i="1"/>
  <c r="C115" i="1" l="1"/>
  <c r="C124" i="1" l="1"/>
  <c r="C132" i="1"/>
  <c r="C134" i="1"/>
  <c r="C141" i="1"/>
  <c r="C120" i="1"/>
  <c r="C140" i="1"/>
  <c r="C113" i="1"/>
  <c r="C137" i="1"/>
  <c r="C133" i="1"/>
  <c r="C139" i="1"/>
  <c r="C112" i="1"/>
  <c r="C135" i="1"/>
  <c r="C111" i="1"/>
  <c r="C96" i="1"/>
  <c r="C44" i="1"/>
  <c r="C58" i="1"/>
  <c r="C88" i="1"/>
  <c r="C71" i="1"/>
  <c r="C89" i="1"/>
  <c r="C7" i="1"/>
  <c r="C81" i="1"/>
  <c r="C47" i="1"/>
  <c r="C75" i="1"/>
  <c r="C20" i="1"/>
  <c r="C63" i="1"/>
  <c r="C65" i="1"/>
  <c r="C78" i="1"/>
  <c r="C61" i="1"/>
  <c r="C97" i="1"/>
  <c r="C77" i="1"/>
  <c r="C10" i="1"/>
  <c r="C98" i="1"/>
  <c r="C15" i="1"/>
  <c r="C52" i="1"/>
  <c r="C38" i="1"/>
  <c r="C55" i="1"/>
  <c r="C45" i="1"/>
  <c r="C53" i="1"/>
  <c r="C91" i="1"/>
  <c r="C70" i="1"/>
  <c r="C51" i="1"/>
  <c r="C90" i="1"/>
  <c r="C64" i="1"/>
  <c r="C37" i="1"/>
  <c r="C73" i="1"/>
  <c r="C92" i="1"/>
  <c r="C24" i="1"/>
  <c r="C11" i="1"/>
  <c r="C23" i="1"/>
  <c r="C29" i="1"/>
  <c r="C93" i="1"/>
  <c r="C16" i="1"/>
  <c r="C86" i="1"/>
  <c r="C18" i="1"/>
  <c r="C32" i="1"/>
  <c r="C26" i="1"/>
  <c r="C62" i="1"/>
  <c r="C30" i="1"/>
  <c r="C28" i="1"/>
  <c r="C34" i="1"/>
  <c r="C79" i="1"/>
  <c r="C119" i="1"/>
  <c r="C19" i="1"/>
  <c r="C67" i="1"/>
  <c r="C25" i="1"/>
  <c r="C60" i="1"/>
  <c r="C22" i="1"/>
  <c r="C94" i="1"/>
  <c r="C56" i="1"/>
  <c r="C39" i="1"/>
  <c r="C21" i="1"/>
  <c r="C40" i="1"/>
  <c r="C131" i="1"/>
  <c r="C116" i="1"/>
  <c r="C126" i="1"/>
  <c r="A106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l="1"/>
  <c r="A143" i="1" s="1"/>
  <c r="A144" i="1" s="1"/>
  <c r="A145" i="1" s="1"/>
  <c r="A146" i="1" s="1"/>
  <c r="A96" i="1"/>
  <c r="A97" i="1" s="1"/>
  <c r="A98" i="1" s="1"/>
  <c r="A99" i="1" s="1"/>
  <c r="A100" i="1" s="1"/>
  <c r="A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radka</author>
    <author/>
    <author>HILKEN - Kancelář</author>
  </authors>
  <commentList>
    <comment ref="E1" authorId="0" shapeId="0" xr:uid="{B4F9DB18-4018-46A0-B87A-DF1A9BF022BB}">
      <text>
        <r>
          <rPr>
            <sz val="9"/>
            <color indexed="81"/>
            <rFont val="Tahoma"/>
            <family val="2"/>
            <charset val="238"/>
          </rPr>
          <t xml:space="preserve">ŘáHolec  2024
Hořehledy
</t>
        </r>
      </text>
    </comment>
    <comment ref="F1" authorId="1" shapeId="0" xr:uid="{6E3F8664-3E21-4689-87E5-FEA59C0F1341}">
      <text>
        <r>
          <rPr>
            <sz val="9"/>
            <color indexed="81"/>
            <rFont val="Tahoma"/>
            <family val="2"/>
            <charset val="238"/>
          </rPr>
          <t>Startovní turnaj 
Podbořánky</t>
        </r>
      </text>
    </comment>
    <comment ref="G1" authorId="0" shapeId="0" xr:uid="{A53F1C80-EE1C-4B46-AF8F-662FB9CEE3A0}">
      <text>
        <r>
          <rPr>
            <sz val="9"/>
            <color indexed="81"/>
            <rFont val="Tahoma"/>
            <family val="2"/>
            <charset val="238"/>
          </rPr>
          <t xml:space="preserve">Hořehledský drive 
Hořehledy
</t>
        </r>
      </text>
    </comment>
    <comment ref="H1" authorId="1" shapeId="0" xr:uid="{2AC70308-1FD3-4480-A5EF-CE2CFF214100}">
      <text>
        <r>
          <rPr>
            <sz val="9"/>
            <color indexed="81"/>
            <rFont val="Tahoma"/>
            <family val="2"/>
            <charset val="238"/>
          </rPr>
          <t xml:space="preserve">Větrný turnaj
Golf club Mstětice
</t>
        </r>
      </text>
    </comment>
    <comment ref="I1" authorId="0" shapeId="0" xr:uid="{94FF1D05-4A64-4F33-A2B8-7F275B157FEA}">
      <text>
        <r>
          <rPr>
            <sz val="9"/>
            <color indexed="81"/>
            <rFont val="Tahoma"/>
            <family val="2"/>
            <charset val="238"/>
          </rPr>
          <t xml:space="preserve">Memoriál Pepy Tremla
Oberzwiesselau
</t>
        </r>
      </text>
    </comment>
    <comment ref="J1" authorId="0" shapeId="0" xr:uid="{C066C841-6AEB-45BC-849C-5ACD493DF284}">
      <text>
        <r>
          <rPr>
            <sz val="9"/>
            <color indexed="81"/>
            <rFont val="Tahoma"/>
            <family val="2"/>
            <charset val="238"/>
          </rPr>
          <t xml:space="preserve">Jubilejní turnaj
Greensgate Dýšina
</t>
        </r>
      </text>
    </comment>
    <comment ref="K1" authorId="2" shapeId="0" xr:uid="{8F92CFF6-0F12-4E5F-AE88-CEF23EC2100A}">
      <text>
        <r>
          <rPr>
            <sz val="9"/>
            <color indexed="81"/>
            <rFont val="Tahoma"/>
            <family val="2"/>
            <charset val="238"/>
          </rPr>
          <t xml:space="preserve">Karlovarský turnaj
Olšovy Vrata
</t>
        </r>
      </text>
    </comment>
    <comment ref="L1" authorId="1" shapeId="0" xr:uid="{DBB9CC53-2225-41CA-980F-6897DA9DB09D}">
      <text>
        <r>
          <rPr>
            <sz val="9"/>
            <color indexed="81"/>
            <rFont val="Tahoma"/>
            <family val="2"/>
            <charset val="238"/>
          </rPr>
          <t xml:space="preserve">Forever Young aneb "Bylo nám 60"
Alfrédov
</t>
        </r>
      </text>
    </comment>
    <comment ref="M1" authorId="1" shapeId="0" xr:uid="{33CEA9EC-5F80-4E0D-8149-6A7C5E3E0E87}">
      <text>
        <r>
          <rPr>
            <sz val="9"/>
            <color indexed="81"/>
            <rFont val="Tahoma"/>
            <family val="2"/>
            <charset val="238"/>
          </rPr>
          <t>Vánoční turnaj 
Háje</t>
        </r>
      </text>
    </comment>
    <comment ref="N1" authorId="1" shapeId="0" xr:uid="{39B7DB96-ADCF-4A2D-A930-D9E5B4FB6DED}">
      <text>
        <r>
          <rPr>
            <sz val="9"/>
            <color indexed="81"/>
            <rFont val="Tahoma"/>
            <family val="2"/>
            <charset val="238"/>
          </rPr>
          <t>Dragon Press Open 
Hořehledy</t>
        </r>
      </text>
    </comment>
    <comment ref="O1" authorId="1" shapeId="0" xr:uid="{7D1F9DE5-FB74-4EC0-A497-2A333C9D95F2}">
      <text>
        <r>
          <rPr>
            <sz val="9"/>
            <color indexed="81"/>
            <rFont val="Tahoma"/>
            <family val="2"/>
            <charset val="238"/>
          </rPr>
          <t xml:space="preserve">SUMMER TOUR
Rakousko, Česko,
</t>
        </r>
      </text>
    </comment>
    <comment ref="P1" authorId="2" shapeId="0" xr:uid="{78B1485B-3A2F-4A44-8E49-98839F735EEF}">
      <text>
        <r>
          <rPr>
            <sz val="9"/>
            <color indexed="81"/>
            <rFont val="Tahoma"/>
            <family val="2"/>
            <charset val="238"/>
          </rPr>
          <t xml:space="preserve">PGL MASTERS
Golf Club OAKS PRAGUE
</t>
        </r>
      </text>
    </comment>
    <comment ref="Q1" authorId="1" shapeId="0" xr:uid="{38FA815E-3876-40E1-8FE2-357CE010CA87}">
      <text>
        <r>
          <rPr>
            <sz val="9"/>
            <color indexed="81"/>
            <rFont val="Tahoma"/>
            <family val="2"/>
            <charset val="238"/>
          </rPr>
          <t xml:space="preserve">Hořehledský král a královna
Hořehledy
</t>
        </r>
      </text>
    </comment>
    <comment ref="R1" authorId="1" shapeId="0" xr:uid="{6A6C139A-49C6-483D-B416-7CD622E6756A}">
      <text>
        <r>
          <rPr>
            <sz val="9"/>
            <color indexed="81"/>
            <rFont val="Tahoma"/>
            <family val="2"/>
            <charset val="238"/>
          </rPr>
          <t xml:space="preserve">Up and Down
Panorama Golf Kácov
</t>
        </r>
      </text>
    </comment>
    <comment ref="S1" authorId="1" shapeId="0" xr:uid="{E7BD7010-08A6-4D1A-82B2-7ADFED7B06CD}">
      <text>
        <r>
          <rPr>
            <sz val="9"/>
            <color indexed="81"/>
            <rFont val="Tahoma"/>
            <family val="2"/>
            <charset val="238"/>
          </rPr>
          <t xml:space="preserve">Příbramský turnaj
Čertovo Břemeno
</t>
        </r>
      </text>
    </comment>
    <comment ref="T1" authorId="1" shapeId="0" xr:uid="{70334D51-D305-4CDA-A60A-36D4FB0AEE02}">
      <text>
        <r>
          <rPr>
            <sz val="9"/>
            <color indexed="81"/>
            <rFont val="Tahoma"/>
            <family val="2"/>
            <charset val="238"/>
          </rPr>
          <t xml:space="preserve">Středočeský turnaj
Loreta Pyšely
</t>
        </r>
      </text>
    </comment>
    <comment ref="U1" authorId="2" shapeId="0" xr:uid="{3D26FB58-0BC3-44CD-B8A9-F75AF33E26BA}">
      <text>
        <r>
          <rPr>
            <sz val="9"/>
            <color indexed="81"/>
            <rFont val="Tahoma"/>
            <family val="2"/>
            <charset val="238"/>
          </rPr>
          <t xml:space="preserve">Praporkový turnaj
Háje
</t>
        </r>
      </text>
    </comment>
    <comment ref="V1" authorId="1" shapeId="0" xr:uid="{0C22A67F-7C35-42F8-B443-8B85FA1CA220}">
      <text>
        <r>
          <rPr>
            <sz val="9"/>
            <color indexed="81"/>
            <rFont val="Tahoma"/>
            <family val="2"/>
            <charset val="238"/>
          </rPr>
          <t xml:space="preserve">Západní turnaj
Cihelny
</t>
        </r>
      </text>
    </comment>
    <comment ref="W1" authorId="2" shapeId="0" xr:uid="{A58C28C2-11C6-4FCC-B1C5-AF461AE713E3}">
      <text>
        <r>
          <rPr>
            <sz val="9"/>
            <color indexed="81"/>
            <rFont val="Tahoma"/>
            <family val="2"/>
            <charset val="238"/>
          </rPr>
          <t xml:space="preserve">Slunečný turnaj
Prague City Golf Vinoř
</t>
        </r>
      </text>
    </comment>
    <comment ref="X1" authorId="1" shapeId="0" xr:uid="{E8B1877A-BAFD-4CE9-B379-566952BC9589}">
      <text>
        <r>
          <rPr>
            <sz val="9"/>
            <color indexed="81"/>
            <rFont val="Tahoma"/>
            <family val="2"/>
            <charset val="238"/>
          </rPr>
          <t xml:space="preserve">NEW COURSE
</t>
        </r>
      </text>
    </comment>
    <comment ref="Y1" authorId="1" shapeId="0" xr:uid="{EF968F07-CC42-47A4-AE1E-DDCF376D7666}">
      <text>
        <r>
          <rPr>
            <sz val="9"/>
            <color indexed="81"/>
            <rFont val="Tahoma"/>
            <family val="2"/>
            <charset val="238"/>
          </rPr>
          <t xml:space="preserve">Svatováclavský turnaj
Stiftland
</t>
        </r>
      </text>
    </comment>
    <comment ref="Z1" authorId="1" shapeId="0" xr:uid="{487B5926-A624-41AB-89D2-7AF8A0909BCF}">
      <text>
        <r>
          <rPr>
            <sz val="9"/>
            <color indexed="81"/>
            <rFont val="Tahoma"/>
            <family val="2"/>
            <charset val="238"/>
          </rPr>
          <t>Finále PGL 
Hořehledy</t>
        </r>
      </text>
    </comment>
    <comment ref="AA1" authorId="1" shapeId="0" xr:uid="{5C9AEF14-8C76-4128-B791-FCD13F3EEAE0}">
      <text>
        <r>
          <rPr>
            <sz val="9"/>
            <color indexed="81"/>
            <rFont val="Tahoma"/>
            <family val="2"/>
            <charset val="238"/>
          </rPr>
          <t>Hořehledy
Finále PGL</t>
        </r>
      </text>
    </comment>
    <comment ref="E104" authorId="0" shapeId="0" xr:uid="{4183F913-DBD6-4593-A2AA-1601722CB2EA}">
      <text>
        <r>
          <rPr>
            <sz val="9"/>
            <color indexed="81"/>
            <rFont val="Tahoma"/>
            <family val="2"/>
            <charset val="238"/>
          </rPr>
          <t xml:space="preserve">ŘáHolec  2024
Hořehledy
</t>
        </r>
      </text>
    </comment>
    <comment ref="F104" authorId="1" shapeId="0" xr:uid="{D066170B-CC23-482B-A6EC-4B6A44D8F525}">
      <text>
        <r>
          <rPr>
            <sz val="9"/>
            <color indexed="81"/>
            <rFont val="Tahoma"/>
            <family val="2"/>
            <charset val="238"/>
          </rPr>
          <t>Startovní turnaj 
Podbořánky</t>
        </r>
      </text>
    </comment>
    <comment ref="G104" authorId="0" shapeId="0" xr:uid="{06CF69F2-D934-4BC7-9676-934D4034365B}">
      <text>
        <r>
          <rPr>
            <sz val="9"/>
            <color indexed="81"/>
            <rFont val="Tahoma"/>
            <family val="2"/>
            <charset val="238"/>
          </rPr>
          <t xml:space="preserve">Hořehledský drive 
Hořehledy
</t>
        </r>
      </text>
    </comment>
    <comment ref="H104" authorId="1" shapeId="0" xr:uid="{23DCF44D-6481-4BE0-B826-27C5ADC80D5E}">
      <text>
        <r>
          <rPr>
            <sz val="9"/>
            <color indexed="81"/>
            <rFont val="Tahoma"/>
            <family val="2"/>
            <charset val="238"/>
          </rPr>
          <t xml:space="preserve">Větrný turnaj
Golf club Mstětice
</t>
        </r>
      </text>
    </comment>
    <comment ref="I104" authorId="0" shapeId="0" xr:uid="{103EE170-377F-4AB6-B764-425D2557838D}">
      <text>
        <r>
          <rPr>
            <sz val="9"/>
            <color indexed="81"/>
            <rFont val="Tahoma"/>
            <family val="2"/>
            <charset val="238"/>
          </rPr>
          <t xml:space="preserve">Memoriál Pepy Tremla
Oberzwiesselau
</t>
        </r>
      </text>
    </comment>
    <comment ref="J104" authorId="0" shapeId="0" xr:uid="{E8C3C1AD-5CA3-4160-852A-F0E5F63D8731}">
      <text>
        <r>
          <rPr>
            <sz val="9"/>
            <color indexed="81"/>
            <rFont val="Tahoma"/>
            <family val="2"/>
            <charset val="238"/>
          </rPr>
          <t xml:space="preserve">Jubilejní turnaj
Greensgate Dýšina
</t>
        </r>
      </text>
    </comment>
    <comment ref="K104" authorId="2" shapeId="0" xr:uid="{B3DEB90B-A280-4FF3-A22C-29BFDF64FBDB}">
      <text>
        <r>
          <rPr>
            <sz val="9"/>
            <color indexed="81"/>
            <rFont val="Tahoma"/>
            <family val="2"/>
            <charset val="238"/>
          </rPr>
          <t xml:space="preserve">Karlovarský turnaj
Olšovy Vrata
</t>
        </r>
      </text>
    </comment>
    <comment ref="L104" authorId="1" shapeId="0" xr:uid="{7FA12F03-FAEF-45AC-8A22-C1E6F5F06A2A}">
      <text>
        <r>
          <rPr>
            <sz val="9"/>
            <color indexed="81"/>
            <rFont val="Tahoma"/>
            <family val="2"/>
            <charset val="238"/>
          </rPr>
          <t xml:space="preserve">Forever Young aneb "Bylo nám 60"
Alfrédov
</t>
        </r>
      </text>
    </comment>
    <comment ref="M104" authorId="1" shapeId="0" xr:uid="{3477C99B-94F6-49E6-B1FD-31CD5105A91F}">
      <text>
        <r>
          <rPr>
            <sz val="9"/>
            <color indexed="81"/>
            <rFont val="Tahoma"/>
            <family val="2"/>
            <charset val="238"/>
          </rPr>
          <t>Vánoční turnaj 
Háje</t>
        </r>
      </text>
    </comment>
    <comment ref="N104" authorId="1" shapeId="0" xr:uid="{B2C0C6C6-D445-468A-9C9E-03210A909B96}">
      <text>
        <r>
          <rPr>
            <sz val="9"/>
            <color indexed="81"/>
            <rFont val="Tahoma"/>
            <family val="2"/>
            <charset val="238"/>
          </rPr>
          <t>Dragon Press Open 
Hořehledy</t>
        </r>
      </text>
    </comment>
    <comment ref="O104" authorId="1" shapeId="0" xr:uid="{EFD8A6AC-FDE3-48BE-962D-0B9397BD07F4}">
      <text>
        <r>
          <rPr>
            <sz val="9"/>
            <color indexed="81"/>
            <rFont val="Tahoma"/>
            <family val="2"/>
            <charset val="238"/>
          </rPr>
          <t xml:space="preserve">SUMMER TOUR
Rakousko, Česko,
</t>
        </r>
      </text>
    </comment>
    <comment ref="P104" authorId="2" shapeId="0" xr:uid="{994EE2BB-5183-4435-9400-53830AE037C5}">
      <text>
        <r>
          <rPr>
            <sz val="9"/>
            <color indexed="81"/>
            <rFont val="Tahoma"/>
            <family val="2"/>
            <charset val="238"/>
          </rPr>
          <t xml:space="preserve">PGL MASTERS
Golf Club OAKS PRAGUE
</t>
        </r>
      </text>
    </comment>
    <comment ref="Q104" authorId="1" shapeId="0" xr:uid="{5FB20A08-10FE-442A-B0E6-6C7B03667748}">
      <text>
        <r>
          <rPr>
            <sz val="9"/>
            <color indexed="81"/>
            <rFont val="Tahoma"/>
            <family val="2"/>
            <charset val="238"/>
          </rPr>
          <t xml:space="preserve">Hořehledský král a královna
Hořehledy
</t>
        </r>
      </text>
    </comment>
    <comment ref="R104" authorId="1" shapeId="0" xr:uid="{A6B3B4FA-2E96-4396-BFCE-710E584D11FA}">
      <text>
        <r>
          <rPr>
            <sz val="9"/>
            <color indexed="81"/>
            <rFont val="Tahoma"/>
            <family val="2"/>
            <charset val="238"/>
          </rPr>
          <t xml:space="preserve">Up and Down
Panorama Golf Kácov
</t>
        </r>
      </text>
    </comment>
    <comment ref="S104" authorId="1" shapeId="0" xr:uid="{33CC7049-9150-417B-ACEE-C8BAAE209F09}">
      <text>
        <r>
          <rPr>
            <sz val="9"/>
            <color indexed="81"/>
            <rFont val="Tahoma"/>
            <family val="2"/>
            <charset val="238"/>
          </rPr>
          <t xml:space="preserve">Příbramský turnaj
Čertovo Břemeno
</t>
        </r>
      </text>
    </comment>
    <comment ref="T104" authorId="1" shapeId="0" xr:uid="{4132F7F7-6060-490C-8234-34E053113EFA}">
      <text>
        <r>
          <rPr>
            <sz val="9"/>
            <color indexed="81"/>
            <rFont val="Tahoma"/>
            <family val="2"/>
            <charset val="238"/>
          </rPr>
          <t xml:space="preserve">Středočeský turnaj
Loreta Pyšely
</t>
        </r>
      </text>
    </comment>
    <comment ref="U104" authorId="2" shapeId="0" xr:uid="{F79270E8-FBEC-40CA-B684-49ABCD07DD52}">
      <text>
        <r>
          <rPr>
            <sz val="9"/>
            <color indexed="81"/>
            <rFont val="Tahoma"/>
            <family val="2"/>
            <charset val="238"/>
          </rPr>
          <t xml:space="preserve">Praporkový turnaj
Háje
</t>
        </r>
      </text>
    </comment>
    <comment ref="V104" authorId="1" shapeId="0" xr:uid="{44EEB651-9401-49B3-B776-9C9A0C943574}">
      <text>
        <r>
          <rPr>
            <sz val="9"/>
            <color indexed="81"/>
            <rFont val="Tahoma"/>
            <family val="2"/>
            <charset val="238"/>
          </rPr>
          <t xml:space="preserve">Západní turnaj
Cihelny
</t>
        </r>
      </text>
    </comment>
    <comment ref="W104" authorId="2" shapeId="0" xr:uid="{3CBDA2C4-48D2-4BA1-9DDA-95C0A7260424}">
      <text>
        <r>
          <rPr>
            <sz val="9"/>
            <color indexed="81"/>
            <rFont val="Tahoma"/>
            <family val="2"/>
            <charset val="238"/>
          </rPr>
          <t xml:space="preserve">Slunečný turnaj
Prague City Golf Vinoř
</t>
        </r>
      </text>
    </comment>
    <comment ref="X104" authorId="1" shapeId="0" xr:uid="{6B5FD35A-1E50-41BF-8243-CB1E2C593B2B}">
      <text>
        <r>
          <rPr>
            <sz val="9"/>
            <color indexed="81"/>
            <rFont val="Tahoma"/>
            <family val="2"/>
            <charset val="238"/>
          </rPr>
          <t xml:space="preserve">NEW COURSE
</t>
        </r>
      </text>
    </comment>
    <comment ref="Y104" authorId="1" shapeId="0" xr:uid="{C81540C0-FB85-48C0-935E-86C0A6DA0C61}">
      <text>
        <r>
          <rPr>
            <sz val="9"/>
            <color indexed="81"/>
            <rFont val="Tahoma"/>
            <family val="2"/>
            <charset val="238"/>
          </rPr>
          <t xml:space="preserve">Svatováclavský turnaj
Stiftland
</t>
        </r>
      </text>
    </comment>
    <comment ref="Z104" authorId="1" shapeId="0" xr:uid="{665D5149-5632-4DE6-B1C2-FF89450A0293}">
      <text>
        <r>
          <rPr>
            <sz val="9"/>
            <color indexed="81"/>
            <rFont val="Tahoma"/>
            <family val="2"/>
            <charset val="238"/>
          </rPr>
          <t>Finále PGL 
Hořehledy</t>
        </r>
      </text>
    </comment>
    <comment ref="AA104" authorId="1" shapeId="0" xr:uid="{F248C942-E279-4FFB-AC9C-7B9643F88AB3}">
      <text>
        <r>
          <rPr>
            <sz val="9"/>
            <color indexed="81"/>
            <rFont val="Tahoma"/>
            <family val="2"/>
            <charset val="238"/>
          </rPr>
          <t>Hořehledy
Finále PGL</t>
        </r>
      </text>
    </comment>
  </commentList>
</comments>
</file>

<file path=xl/sharedStrings.xml><?xml version="1.0" encoding="utf-8"?>
<sst xmlns="http://schemas.openxmlformats.org/spreadsheetml/2006/main" count="199" uniqueCount="172">
  <si>
    <t>pořadí</t>
  </si>
  <si>
    <t>Jméno</t>
  </si>
  <si>
    <t>CELKEM</t>
  </si>
  <si>
    <t>1.5.</t>
  </si>
  <si>
    <t>28.9.</t>
  </si>
  <si>
    <t>JAMKOVKA</t>
  </si>
  <si>
    <t>průměr</t>
  </si>
  <si>
    <t>Mašek Pavel</t>
  </si>
  <si>
    <t>Majer Josef</t>
  </si>
  <si>
    <t>Loukota Radek</t>
  </si>
  <si>
    <t>Štumbauer Pavel</t>
  </si>
  <si>
    <t xml:space="preserve">Schneider Tomáš </t>
  </si>
  <si>
    <t>Kobásko Roman</t>
  </si>
  <si>
    <t>Grim Petr</t>
  </si>
  <si>
    <t>Pilousek Zdeněk</t>
  </si>
  <si>
    <t>Svoboda Miloš</t>
  </si>
  <si>
    <t>Procházka Vladimír</t>
  </si>
  <si>
    <t>Soukup Václav</t>
  </si>
  <si>
    <t>Šálek František</t>
  </si>
  <si>
    <t>Pešťák Kamil</t>
  </si>
  <si>
    <t>Čihák Zdeněk</t>
  </si>
  <si>
    <t>Hamouz Václav</t>
  </si>
  <si>
    <t>Blažek Luděk</t>
  </si>
  <si>
    <t>Král Martin</t>
  </si>
  <si>
    <t>Grim Matěj</t>
  </si>
  <si>
    <t>Kopčák Martin</t>
  </si>
  <si>
    <t>Kosnar Tomáš</t>
  </si>
  <si>
    <t>Král Zdeněk</t>
  </si>
  <si>
    <t>Maxa Jiří</t>
  </si>
  <si>
    <t>Palkoska Aleš</t>
  </si>
  <si>
    <t>Růžička Vladimír</t>
  </si>
  <si>
    <t>Špirk Václav</t>
  </si>
  <si>
    <t>Šťastný František</t>
  </si>
  <si>
    <t>Vacek Pavel</t>
  </si>
  <si>
    <t>Váňa Pavel</t>
  </si>
  <si>
    <t>Zeman Dušan</t>
  </si>
  <si>
    <t>Tremlová Jitka</t>
  </si>
  <si>
    <t>Grimová Jana</t>
  </si>
  <si>
    <t>Vítková Dana</t>
  </si>
  <si>
    <t xml:space="preserve">Pešťáková Gabriela </t>
  </si>
  <si>
    <t>Steinbachová Hana</t>
  </si>
  <si>
    <t>Dvořáková Klára</t>
  </si>
  <si>
    <t>Králová Věra</t>
  </si>
  <si>
    <t>Palkosková Irena</t>
  </si>
  <si>
    <t>Pilousková Tereza</t>
  </si>
  <si>
    <t>Soukupová Renáta</t>
  </si>
  <si>
    <t>Vacková Eva</t>
  </si>
  <si>
    <t>Vajnerová Lidie</t>
  </si>
  <si>
    <t>Kosohorský Tomáš</t>
  </si>
  <si>
    <t>Ausberger Karel</t>
  </si>
  <si>
    <t>Šimonek Jiří</t>
  </si>
  <si>
    <t>Krausová Markéta</t>
  </si>
  <si>
    <t>Šklebený Vítězslav</t>
  </si>
  <si>
    <t>Vlček Josef</t>
  </si>
  <si>
    <t>Ryneš Michal</t>
  </si>
  <si>
    <t>celkem      (bez odečtu)</t>
  </si>
  <si>
    <t>Čunát Aleš</t>
  </si>
  <si>
    <t>Mochnáčová Michaela</t>
  </si>
  <si>
    <t>Lang Rudolf</t>
  </si>
  <si>
    <t>Tůma Marek</t>
  </si>
  <si>
    <t>Babej Petr</t>
  </si>
  <si>
    <t>Muchna Miroslav</t>
  </si>
  <si>
    <t>8.5.</t>
  </si>
  <si>
    <t>Slíva Luděk</t>
  </si>
  <si>
    <t>Ženíšek Václav</t>
  </si>
  <si>
    <t>Will Roman</t>
  </si>
  <si>
    <t>Váňová Renata</t>
  </si>
  <si>
    <t>Ženíšková Zdeňka</t>
  </si>
  <si>
    <t>Škrášková Radomíra</t>
  </si>
  <si>
    <t>Vacek Aleš</t>
  </si>
  <si>
    <t>CELKEM      (bez odečtu)</t>
  </si>
  <si>
    <t>CELKEM            (po odečtu)</t>
  </si>
  <si>
    <t>Kydlíček Pavel</t>
  </si>
  <si>
    <t>Horák Milan</t>
  </si>
  <si>
    <t>Holub Ladislav</t>
  </si>
  <si>
    <t>Kydlíčková Václava</t>
  </si>
  <si>
    <t>23.7.</t>
  </si>
  <si>
    <t>odehrané turnaje</t>
  </si>
  <si>
    <t>Willová Vlasta</t>
  </si>
  <si>
    <t>6.8.</t>
  </si>
  <si>
    <t>Bečkovský Oliver</t>
  </si>
  <si>
    <t>Blažek Josef</t>
  </si>
  <si>
    <t>Čermák Petr</t>
  </si>
  <si>
    <t>Fencl Luděk</t>
  </si>
  <si>
    <t>Fremr Adam</t>
  </si>
  <si>
    <t>Fremr Michal</t>
  </si>
  <si>
    <t>Holub František</t>
  </si>
  <si>
    <t>Kout Jan</t>
  </si>
  <si>
    <t>Křen Tomáš</t>
  </si>
  <si>
    <t>Kubánek Jaroslav</t>
  </si>
  <si>
    <t>Luhan Roman</t>
  </si>
  <si>
    <t>Nejdl Jaroslav</t>
  </si>
  <si>
    <t>Sladovník Milan</t>
  </si>
  <si>
    <t>Vodička Michal</t>
  </si>
  <si>
    <t>Zimmel Antonín</t>
  </si>
  <si>
    <t>Blažková Eva</t>
  </si>
  <si>
    <t>Churavá Iveta</t>
  </si>
  <si>
    <t>Koutová Michaela</t>
  </si>
  <si>
    <t>Křenová Dominika</t>
  </si>
  <si>
    <t>Menclová Šárka</t>
  </si>
  <si>
    <t>Nejdlová Květa</t>
  </si>
  <si>
    <t>Sladovníková Pavla</t>
  </si>
  <si>
    <t>Studená Lenka</t>
  </si>
  <si>
    <t>Švajková Alena</t>
  </si>
  <si>
    <t>Pitra Tomáš</t>
  </si>
  <si>
    <t>Počet hráčů PGL na turnaji</t>
  </si>
  <si>
    <t>Holý Josef</t>
  </si>
  <si>
    <t>7.4.</t>
  </si>
  <si>
    <t>13.4.</t>
  </si>
  <si>
    <t>21.4.</t>
  </si>
  <si>
    <t>13.5.</t>
  </si>
  <si>
    <t>1.6.</t>
  </si>
  <si>
    <t>8.6.</t>
  </si>
  <si>
    <t>22.6.</t>
  </si>
  <si>
    <t>29.6.</t>
  </si>
  <si>
    <t>28.7.</t>
  </si>
  <si>
    <t>11.8.</t>
  </si>
  <si>
    <t>31.8.</t>
  </si>
  <si>
    <t>1.9.</t>
  </si>
  <si>
    <t>10.9.</t>
  </si>
  <si>
    <t>24.8.</t>
  </si>
  <si>
    <t>27.9.</t>
  </si>
  <si>
    <t>13.10.</t>
  </si>
  <si>
    <t>Čulák Roman</t>
  </si>
  <si>
    <t>Dušek Jaroslav</t>
  </si>
  <si>
    <t>Grim Petr st.</t>
  </si>
  <si>
    <t>Grunt Jan</t>
  </si>
  <si>
    <t>Havelka Roman</t>
  </si>
  <si>
    <t>Janus Pavel</t>
  </si>
  <si>
    <t>Kocián Pavel</t>
  </si>
  <si>
    <t>Kulhánek Petr</t>
  </si>
  <si>
    <t>Pánik Jaroslav</t>
  </si>
  <si>
    <t>Spálenský Milan</t>
  </si>
  <si>
    <t>Srp Jiří</t>
  </si>
  <si>
    <t>Šmíd Radek</t>
  </si>
  <si>
    <t>Vrba Michal</t>
  </si>
  <si>
    <t>Wimmer Zdeněk</t>
  </si>
  <si>
    <t>Zelenka Petr</t>
  </si>
  <si>
    <t>Čuláková Blanka</t>
  </si>
  <si>
    <t>Löffelmannová Markéta</t>
  </si>
  <si>
    <t>Matasová Vladislava</t>
  </si>
  <si>
    <t>Podsosonnaja Irina</t>
  </si>
  <si>
    <t>Tichová Martina</t>
  </si>
  <si>
    <t>pomocná</t>
  </si>
  <si>
    <t>Janeček Vlastislav  *</t>
  </si>
  <si>
    <t>Bečvář Andrej  *</t>
  </si>
  <si>
    <t>Bůžek Jan  *</t>
  </si>
  <si>
    <t>Bečvář Roman  *</t>
  </si>
  <si>
    <t>Čulák Roman jun.  *</t>
  </si>
  <si>
    <t>Kout Jan ml.  *</t>
  </si>
  <si>
    <t>Ortmann Jan  *</t>
  </si>
  <si>
    <t>Novák Pavel  *</t>
  </si>
  <si>
    <t>Slíva Rostislav  *</t>
  </si>
  <si>
    <t>Svoboda Luděk  *</t>
  </si>
  <si>
    <t>Fenclová Radoslava  *</t>
  </si>
  <si>
    <t>Ortmannová Hana  *</t>
  </si>
  <si>
    <t>Veselá Jitka  *</t>
  </si>
  <si>
    <t>Kempf Viktor *</t>
  </si>
  <si>
    <t>Šindelář Petr *</t>
  </si>
  <si>
    <t>Kydlíček Ondřej *</t>
  </si>
  <si>
    <t>Husníková Soňa  *</t>
  </si>
  <si>
    <t>Husník Jaroslav  *</t>
  </si>
  <si>
    <t>Dvořák Svatopluk</t>
  </si>
  <si>
    <t>Vaníková Jana  *</t>
  </si>
  <si>
    <t>Kněžický Tomáš  *</t>
  </si>
  <si>
    <t>Kempf Tomáš</t>
  </si>
  <si>
    <t>5.-7.7.</t>
  </si>
  <si>
    <t>Hlava Martin  *</t>
  </si>
  <si>
    <t>Chaloupka Milan  *</t>
  </si>
  <si>
    <t>Chaloupková Gabriela  *</t>
  </si>
  <si>
    <t>Počet žen PGL na turnaji</t>
  </si>
  <si>
    <t>Počet mužů PGL na turnaji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</si>
</sst>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color indexed="8"/>
      <name val="Arial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9"/>
      <color indexed="81"/>
      <name val="Tahoma"/>
      <family val="2"/>
      <charset val="238"/>
    </font>
    <font>
      <b/>
      <u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0" borderId="1" applyNumberFormat="0" applyFill="0" applyAlignment="0" applyProtection="0"/>
    <xf numFmtId="0" fontId="21" fillId="16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9" fillId="18" borderId="6" applyNumberFormat="0" applyFont="0" applyAlignment="0" applyProtection="0"/>
    <xf numFmtId="0" fontId="20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17" fillId="7" borderId="8" applyNumberFormat="0" applyAlignment="0" applyProtection="0"/>
    <xf numFmtId="0" fontId="19" fillId="7" borderId="8" applyNumberFormat="0" applyAlignment="0" applyProtection="0"/>
    <xf numFmtId="0" fontId="18" fillId="7" borderId="9" applyNumberFormat="0" applyAlignment="0" applyProtection="0"/>
    <xf numFmtId="0" fontId="23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22" borderId="0" applyNumberFormat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/>
    <xf numFmtId="2" fontId="5" fillId="0" borderId="0" xfId="0" applyNumberFormat="1" applyFont="1" applyAlignment="1">
      <alignment horizontal="left"/>
    </xf>
    <xf numFmtId="0" fontId="7" fillId="23" borderId="11" xfId="0" applyFont="1" applyFill="1" applyBorder="1" applyAlignment="1">
      <alignment horizontal="center"/>
    </xf>
    <xf numFmtId="0" fontId="5" fillId="23" borderId="11" xfId="0" applyFont="1" applyFill="1" applyBorder="1" applyAlignment="1">
      <alignment horizontal="center"/>
    </xf>
    <xf numFmtId="0" fontId="8" fillId="24" borderId="11" xfId="0" applyFont="1" applyFill="1" applyBorder="1"/>
    <xf numFmtId="0" fontId="2" fillId="25" borderId="1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49" fontId="3" fillId="23" borderId="10" xfId="0" applyNumberFormat="1" applyFont="1" applyFill="1" applyBorder="1" applyAlignment="1">
      <alignment horizontal="center" vertical="center"/>
    </xf>
    <xf numFmtId="49" fontId="4" fillId="23" borderId="10" xfId="0" applyNumberFormat="1" applyFont="1" applyFill="1" applyBorder="1" applyAlignment="1">
      <alignment horizontal="center" vertical="center"/>
    </xf>
    <xf numFmtId="49" fontId="4" fillId="23" borderId="10" xfId="0" applyNumberFormat="1" applyFont="1" applyFill="1" applyBorder="1" applyAlignment="1">
      <alignment horizontal="center" vertical="center" wrapText="1"/>
    </xf>
    <xf numFmtId="49" fontId="4" fillId="23" borderId="0" xfId="0" applyNumberFormat="1" applyFont="1" applyFill="1" applyAlignment="1">
      <alignment horizontal="center" vertical="center"/>
    </xf>
    <xf numFmtId="49" fontId="4" fillId="23" borderId="11" xfId="0" applyNumberFormat="1" applyFont="1" applyFill="1" applyBorder="1" applyAlignment="1">
      <alignment horizontal="center" vertical="center"/>
    </xf>
    <xf numFmtId="49" fontId="4" fillId="23" borderId="12" xfId="0" applyNumberFormat="1" applyFont="1" applyFill="1" applyBorder="1" applyAlignment="1">
      <alignment horizontal="center" vertical="center"/>
    </xf>
    <xf numFmtId="164" fontId="5" fillId="23" borderId="0" xfId="0" applyNumberFormat="1" applyFont="1" applyFill="1" applyAlignment="1">
      <alignment horizontal="left" vertical="center"/>
    </xf>
    <xf numFmtId="1" fontId="2" fillId="0" borderId="11" xfId="0" applyNumberFormat="1" applyFont="1" applyBorder="1" applyAlignment="1">
      <alignment horizontal="center"/>
    </xf>
    <xf numFmtId="1" fontId="27" fillId="0" borderId="11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2" fillId="25" borderId="11" xfId="0" applyNumberFormat="1" applyFont="1" applyFill="1" applyBorder="1" applyAlignment="1">
      <alignment horizontal="center"/>
    </xf>
    <xf numFmtId="164" fontId="2" fillId="23" borderId="0" xfId="0" applyNumberFormat="1" applyFont="1" applyFill="1" applyAlignment="1">
      <alignment horizontal="left" vertical="center"/>
    </xf>
    <xf numFmtId="49" fontId="2" fillId="23" borderId="0" xfId="0" applyNumberFormat="1" applyFont="1" applyFill="1" applyAlignment="1">
      <alignment horizontal="left" vertical="center" wrapText="1"/>
    </xf>
    <xf numFmtId="0" fontId="4" fillId="24" borderId="11" xfId="0" applyFont="1" applyFill="1" applyBorder="1" applyAlignment="1">
      <alignment vertical="center"/>
    </xf>
    <xf numFmtId="0" fontId="8" fillId="24" borderId="11" xfId="0" applyFont="1" applyFill="1" applyBorder="1" applyAlignment="1">
      <alignment vertical="center"/>
    </xf>
    <xf numFmtId="0" fontId="2" fillId="0" borderId="0" xfId="0" applyFont="1"/>
    <xf numFmtId="0" fontId="28" fillId="24" borderId="11" xfId="0" applyFont="1" applyFill="1" applyBorder="1" applyAlignment="1">
      <alignment vertical="center"/>
    </xf>
    <xf numFmtId="0" fontId="29" fillId="24" borderId="11" xfId="0" applyFont="1" applyFill="1" applyBorder="1" applyAlignment="1">
      <alignment vertical="center"/>
    </xf>
    <xf numFmtId="0" fontId="30" fillId="24" borderId="11" xfId="0" applyFont="1" applyFill="1" applyBorder="1" applyAlignment="1">
      <alignment vertical="center"/>
    </xf>
    <xf numFmtId="0" fontId="28" fillId="24" borderId="11" xfId="0" applyFont="1" applyFill="1" applyBorder="1" applyAlignment="1">
      <alignment horizontal="left" vertical="center"/>
    </xf>
    <xf numFmtId="0" fontId="30" fillId="24" borderId="11" xfId="0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ázev" xfId="25" builtinId="15" customBuiltin="1"/>
    <cellStyle name="Neutrální" xfId="26" builtinId="28" customBuiltin="1"/>
    <cellStyle name="Normální" xfId="0" builtinId="0"/>
    <cellStyle name="Poznámka" xfId="27" builtinId="10" customBuiltin="1"/>
    <cellStyle name="Propojená buňka" xfId="28" builtinId="24" customBuiltin="1"/>
    <cellStyle name="Správně" xfId="29" builtinId="26" customBuiltin="1"/>
    <cellStyle name="Špatně" xfId="3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4"/>
  <sheetViews>
    <sheetView tabSelected="1" workbookViewId="0">
      <pane ySplit="1" topLeftCell="A2" activePane="bottomLeft" state="frozen"/>
      <selection pane="bottomLeft" activeCell="C100" sqref="C100"/>
    </sheetView>
  </sheetViews>
  <sheetFormatPr defaultColWidth="17.28515625" defaultRowHeight="19.5" customHeight="1" x14ac:dyDescent="0.2"/>
  <cols>
    <col min="1" max="1" width="5" style="9" customWidth="1"/>
    <col min="2" max="2" width="24.85546875" style="9" customWidth="1"/>
    <col min="3" max="3" width="15.42578125" style="9" customWidth="1"/>
    <col min="4" max="4" width="11.85546875" style="9" customWidth="1"/>
    <col min="5" max="26" width="9.5703125" style="9" customWidth="1"/>
    <col min="27" max="27" width="6.7109375" style="9" customWidth="1"/>
    <col min="28" max="28" width="7.28515625" style="9" customWidth="1"/>
    <col min="29" max="29" width="5.28515625" style="9" customWidth="1"/>
    <col min="30" max="30" width="17.28515625" style="9"/>
    <col min="31" max="31" width="7" style="9" customWidth="1"/>
    <col min="32" max="16384" width="17.28515625" style="9"/>
  </cols>
  <sheetData>
    <row r="1" spans="1:31" s="20" customFormat="1" ht="31.5" customHeight="1" x14ac:dyDescent="0.2">
      <c r="A1" s="21" t="s">
        <v>0</v>
      </c>
      <c r="B1" s="22" t="s">
        <v>1</v>
      </c>
      <c r="C1" s="23" t="s">
        <v>71</v>
      </c>
      <c r="D1" s="23" t="s">
        <v>70</v>
      </c>
      <c r="E1" s="22" t="s">
        <v>107</v>
      </c>
      <c r="F1" s="22" t="s">
        <v>108</v>
      </c>
      <c r="G1" s="22" t="s">
        <v>109</v>
      </c>
      <c r="H1" s="22" t="s">
        <v>3</v>
      </c>
      <c r="I1" s="24" t="s">
        <v>62</v>
      </c>
      <c r="J1" s="25" t="s">
        <v>110</v>
      </c>
      <c r="K1" s="22" t="s">
        <v>111</v>
      </c>
      <c r="L1" s="22" t="s">
        <v>112</v>
      </c>
      <c r="M1" s="25" t="s">
        <v>113</v>
      </c>
      <c r="N1" s="26" t="s">
        <v>114</v>
      </c>
      <c r="O1" s="22" t="s">
        <v>166</v>
      </c>
      <c r="P1" s="25" t="s">
        <v>76</v>
      </c>
      <c r="Q1" s="22" t="s">
        <v>115</v>
      </c>
      <c r="R1" s="22" t="s">
        <v>79</v>
      </c>
      <c r="S1" s="22" t="s">
        <v>116</v>
      </c>
      <c r="T1" s="22" t="s">
        <v>120</v>
      </c>
      <c r="U1" s="22" t="s">
        <v>117</v>
      </c>
      <c r="V1" s="22" t="s">
        <v>118</v>
      </c>
      <c r="W1" s="22" t="s">
        <v>119</v>
      </c>
      <c r="X1" s="22" t="s">
        <v>121</v>
      </c>
      <c r="Y1" s="22" t="s">
        <v>4</v>
      </c>
      <c r="Z1" s="22" t="s">
        <v>122</v>
      </c>
      <c r="AA1" s="22" t="s">
        <v>5</v>
      </c>
      <c r="AB1" s="32" t="s">
        <v>6</v>
      </c>
      <c r="AC1" s="33" t="s">
        <v>77</v>
      </c>
      <c r="AE1" s="20" t="s">
        <v>143</v>
      </c>
    </row>
    <row r="2" spans="1:31" ht="19.5" customHeight="1" x14ac:dyDescent="0.25">
      <c r="A2" s="16">
        <v>1</v>
      </c>
      <c r="B2" s="37" t="s">
        <v>123</v>
      </c>
      <c r="C2" s="31">
        <f t="shared" ref="C2:C33" si="0">SUM($D2)</f>
        <v>770</v>
      </c>
      <c r="D2" s="6">
        <f t="shared" ref="D2:D33" si="1">SUM(E2:AA2)</f>
        <v>770</v>
      </c>
      <c r="E2" s="3"/>
      <c r="F2" s="3">
        <v>52</v>
      </c>
      <c r="G2" s="3">
        <v>20</v>
      </c>
      <c r="H2" s="3">
        <v>50</v>
      </c>
      <c r="I2" s="3">
        <v>22</v>
      </c>
      <c r="J2" s="3">
        <v>36</v>
      </c>
      <c r="K2" s="3">
        <v>42</v>
      </c>
      <c r="L2" s="3">
        <v>64</v>
      </c>
      <c r="M2" s="3">
        <v>38</v>
      </c>
      <c r="N2" s="3">
        <v>2</v>
      </c>
      <c r="O2" s="4">
        <v>144</v>
      </c>
      <c r="P2" s="3">
        <v>8</v>
      </c>
      <c r="Q2" s="3">
        <v>30</v>
      </c>
      <c r="R2" s="3">
        <v>20</v>
      </c>
      <c r="S2" s="3">
        <v>48</v>
      </c>
      <c r="T2" s="3">
        <v>72</v>
      </c>
      <c r="U2" s="3">
        <v>10</v>
      </c>
      <c r="V2" s="3">
        <v>66</v>
      </c>
      <c r="W2" s="3">
        <v>4</v>
      </c>
      <c r="X2" s="3">
        <v>10</v>
      </c>
      <c r="Y2" s="3">
        <v>32</v>
      </c>
      <c r="Z2" s="3"/>
      <c r="AA2" s="3"/>
      <c r="AB2" s="7">
        <f t="shared" ref="AB2:AB33" si="2">AVERAGE(E2:Z2)</f>
        <v>38.5</v>
      </c>
      <c r="AC2" s="8">
        <f t="shared" ref="AC2:AC33" si="3">COUNT(E2:Z2)</f>
        <v>20</v>
      </c>
      <c r="AE2" s="42">
        <f t="shared" ref="AE2:AE33" si="4">SUM($D2)</f>
        <v>770</v>
      </c>
    </row>
    <row r="3" spans="1:31" ht="19.5" customHeight="1" x14ac:dyDescent="0.25">
      <c r="A3" s="17">
        <f t="shared" ref="A3:A34" si="5">SUM(A2+1)</f>
        <v>2</v>
      </c>
      <c r="B3" s="38" t="s">
        <v>144</v>
      </c>
      <c r="C3" s="31">
        <f t="shared" si="0"/>
        <v>724</v>
      </c>
      <c r="D3" s="6">
        <f t="shared" si="1"/>
        <v>724</v>
      </c>
      <c r="E3" s="3">
        <v>28</v>
      </c>
      <c r="F3" s="3"/>
      <c r="G3" s="3">
        <v>28</v>
      </c>
      <c r="H3" s="3">
        <v>64</v>
      </c>
      <c r="I3" s="3">
        <v>24</v>
      </c>
      <c r="J3" s="3">
        <v>60</v>
      </c>
      <c r="K3" s="4">
        <v>64</v>
      </c>
      <c r="L3" s="3"/>
      <c r="M3" s="4">
        <v>50</v>
      </c>
      <c r="N3" s="3">
        <v>54</v>
      </c>
      <c r="O3" s="3"/>
      <c r="P3" s="3">
        <v>62</v>
      </c>
      <c r="Q3" s="3">
        <v>18</v>
      </c>
      <c r="R3" s="3">
        <v>36</v>
      </c>
      <c r="S3" s="3">
        <v>62</v>
      </c>
      <c r="T3" s="3">
        <v>70</v>
      </c>
      <c r="U3" s="3"/>
      <c r="V3" s="3">
        <v>58</v>
      </c>
      <c r="W3" s="3"/>
      <c r="X3" s="3"/>
      <c r="Y3" s="3">
        <v>46</v>
      </c>
      <c r="Z3" s="3"/>
      <c r="AA3" s="3"/>
      <c r="AB3" s="7">
        <f t="shared" si="2"/>
        <v>48.266666666666666</v>
      </c>
      <c r="AC3" s="8">
        <f t="shared" si="3"/>
        <v>15</v>
      </c>
      <c r="AE3" s="42">
        <f t="shared" si="4"/>
        <v>724</v>
      </c>
    </row>
    <row r="4" spans="1:31" ht="19.5" customHeight="1" x14ac:dyDescent="0.25">
      <c r="A4" s="17">
        <f t="shared" si="5"/>
        <v>3</v>
      </c>
      <c r="B4" s="37" t="s">
        <v>13</v>
      </c>
      <c r="C4" s="31">
        <f t="shared" si="0"/>
        <v>684</v>
      </c>
      <c r="D4" s="6">
        <f t="shared" si="1"/>
        <v>684</v>
      </c>
      <c r="E4" s="3"/>
      <c r="F4" s="3">
        <v>56</v>
      </c>
      <c r="G4" s="3"/>
      <c r="H4" s="3">
        <v>52</v>
      </c>
      <c r="I4" s="4">
        <v>60</v>
      </c>
      <c r="J4" s="3">
        <v>80</v>
      </c>
      <c r="K4" s="3">
        <v>16</v>
      </c>
      <c r="L4" s="3">
        <v>40</v>
      </c>
      <c r="M4" s="3"/>
      <c r="N4" s="3">
        <v>52</v>
      </c>
      <c r="O4" s="3">
        <v>114</v>
      </c>
      <c r="P4" s="4">
        <v>80</v>
      </c>
      <c r="Q4" s="3"/>
      <c r="R4" s="3">
        <v>52</v>
      </c>
      <c r="S4" s="3">
        <v>10</v>
      </c>
      <c r="T4" s="3">
        <v>18</v>
      </c>
      <c r="U4" s="3"/>
      <c r="V4" s="3">
        <v>10</v>
      </c>
      <c r="W4" s="3"/>
      <c r="X4" s="3">
        <v>8</v>
      </c>
      <c r="Y4" s="3">
        <v>36</v>
      </c>
      <c r="Z4" s="3"/>
      <c r="AA4" s="3"/>
      <c r="AB4" s="7">
        <f t="shared" si="2"/>
        <v>45.6</v>
      </c>
      <c r="AC4" s="8">
        <f t="shared" si="3"/>
        <v>15</v>
      </c>
      <c r="AE4" s="42">
        <f t="shared" si="4"/>
        <v>684</v>
      </c>
    </row>
    <row r="5" spans="1:31" ht="19.5" customHeight="1" x14ac:dyDescent="0.25">
      <c r="A5" s="17">
        <f t="shared" si="5"/>
        <v>4</v>
      </c>
      <c r="B5" s="37" t="s">
        <v>8</v>
      </c>
      <c r="C5" s="31">
        <f t="shared" si="0"/>
        <v>654</v>
      </c>
      <c r="D5" s="6">
        <f t="shared" si="1"/>
        <v>654</v>
      </c>
      <c r="E5" s="3">
        <v>26</v>
      </c>
      <c r="F5" s="3">
        <v>46</v>
      </c>
      <c r="G5" s="3">
        <v>18</v>
      </c>
      <c r="H5" s="3">
        <v>14</v>
      </c>
      <c r="I5" s="3">
        <v>20</v>
      </c>
      <c r="J5" s="3">
        <v>48</v>
      </c>
      <c r="K5" s="3"/>
      <c r="L5" s="3">
        <v>10</v>
      </c>
      <c r="M5" s="3">
        <v>16</v>
      </c>
      <c r="N5" s="3">
        <v>56</v>
      </c>
      <c r="O5" s="3">
        <v>60</v>
      </c>
      <c r="P5" s="3">
        <v>22</v>
      </c>
      <c r="Q5" s="3">
        <v>2</v>
      </c>
      <c r="R5" s="3">
        <v>46</v>
      </c>
      <c r="S5" s="3">
        <v>60</v>
      </c>
      <c r="T5" s="3">
        <v>44</v>
      </c>
      <c r="U5" s="3">
        <v>16</v>
      </c>
      <c r="V5" s="3">
        <v>74</v>
      </c>
      <c r="W5" s="3">
        <v>8</v>
      </c>
      <c r="X5" s="3">
        <v>44</v>
      </c>
      <c r="Y5" s="3">
        <v>24</v>
      </c>
      <c r="Z5" s="3"/>
      <c r="AA5" s="3"/>
      <c r="AB5" s="7">
        <f t="shared" si="2"/>
        <v>32.700000000000003</v>
      </c>
      <c r="AC5" s="8">
        <f t="shared" si="3"/>
        <v>20</v>
      </c>
      <c r="AE5" s="42">
        <f t="shared" si="4"/>
        <v>654</v>
      </c>
    </row>
    <row r="6" spans="1:31" ht="19.5" customHeight="1" x14ac:dyDescent="0.25">
      <c r="A6" s="17">
        <f t="shared" si="5"/>
        <v>5</v>
      </c>
      <c r="B6" s="37" t="s">
        <v>19</v>
      </c>
      <c r="C6" s="31">
        <f t="shared" si="0"/>
        <v>622</v>
      </c>
      <c r="D6" s="6">
        <f t="shared" si="1"/>
        <v>622</v>
      </c>
      <c r="E6" s="3"/>
      <c r="F6" s="3">
        <v>16</v>
      </c>
      <c r="G6" s="3">
        <v>16</v>
      </c>
      <c r="H6" s="3">
        <v>48</v>
      </c>
      <c r="I6" s="3">
        <v>54</v>
      </c>
      <c r="J6" s="3">
        <v>14</v>
      </c>
      <c r="K6" s="3">
        <v>54</v>
      </c>
      <c r="L6" s="3">
        <v>18</v>
      </c>
      <c r="M6" s="3">
        <v>28</v>
      </c>
      <c r="N6" s="3">
        <v>36</v>
      </c>
      <c r="O6" s="3">
        <v>120</v>
      </c>
      <c r="P6" s="3">
        <v>12</v>
      </c>
      <c r="Q6" s="3"/>
      <c r="R6" s="3">
        <v>34</v>
      </c>
      <c r="S6" s="3">
        <v>58</v>
      </c>
      <c r="T6" s="3">
        <v>60</v>
      </c>
      <c r="U6" s="3">
        <v>8</v>
      </c>
      <c r="V6" s="3">
        <v>18</v>
      </c>
      <c r="W6" s="3"/>
      <c r="X6" s="3">
        <v>14</v>
      </c>
      <c r="Y6" s="3">
        <v>14</v>
      </c>
      <c r="Z6" s="3"/>
      <c r="AA6" s="3"/>
      <c r="AB6" s="7">
        <f t="shared" si="2"/>
        <v>34.555555555555557</v>
      </c>
      <c r="AC6" s="8">
        <f t="shared" si="3"/>
        <v>18</v>
      </c>
      <c r="AE6" s="42">
        <f t="shared" si="4"/>
        <v>622</v>
      </c>
    </row>
    <row r="7" spans="1:31" ht="19.5" customHeight="1" x14ac:dyDescent="0.25">
      <c r="A7" s="17">
        <f t="shared" si="5"/>
        <v>6</v>
      </c>
      <c r="B7" s="37" t="s">
        <v>83</v>
      </c>
      <c r="C7" s="31">
        <f t="shared" si="0"/>
        <v>606</v>
      </c>
      <c r="D7" s="6">
        <f t="shared" si="1"/>
        <v>606</v>
      </c>
      <c r="E7" s="3">
        <v>22</v>
      </c>
      <c r="F7" s="3">
        <v>42</v>
      </c>
      <c r="G7" s="3">
        <v>12</v>
      </c>
      <c r="H7" s="3">
        <v>80</v>
      </c>
      <c r="I7" s="3">
        <v>44</v>
      </c>
      <c r="J7" s="4">
        <v>82</v>
      </c>
      <c r="K7" s="3"/>
      <c r="L7" s="3">
        <v>46</v>
      </c>
      <c r="M7" s="3">
        <v>48</v>
      </c>
      <c r="N7" s="3"/>
      <c r="O7" s="3"/>
      <c r="P7" s="3">
        <v>38</v>
      </c>
      <c r="Q7" s="3">
        <v>10</v>
      </c>
      <c r="R7" s="3">
        <v>28</v>
      </c>
      <c r="S7" s="3">
        <v>26</v>
      </c>
      <c r="T7" s="3">
        <v>14</v>
      </c>
      <c r="U7" s="3"/>
      <c r="V7" s="3">
        <v>70</v>
      </c>
      <c r="W7" s="3"/>
      <c r="X7" s="3"/>
      <c r="Y7" s="3">
        <v>44</v>
      </c>
      <c r="Z7" s="3"/>
      <c r="AA7" s="3"/>
      <c r="AB7" s="7">
        <f t="shared" si="2"/>
        <v>40.4</v>
      </c>
      <c r="AC7" s="8">
        <f t="shared" si="3"/>
        <v>15</v>
      </c>
      <c r="AE7" s="42">
        <f t="shared" si="4"/>
        <v>606</v>
      </c>
    </row>
    <row r="8" spans="1:31" ht="19.5" customHeight="1" x14ac:dyDescent="0.25">
      <c r="A8" s="17">
        <f t="shared" si="5"/>
        <v>7</v>
      </c>
      <c r="B8" s="37" t="s">
        <v>18</v>
      </c>
      <c r="C8" s="31">
        <f t="shared" si="0"/>
        <v>584</v>
      </c>
      <c r="D8" s="6">
        <f t="shared" si="1"/>
        <v>584</v>
      </c>
      <c r="E8" s="3">
        <v>18</v>
      </c>
      <c r="F8" s="3">
        <v>44</v>
      </c>
      <c r="G8" s="3"/>
      <c r="H8" s="4">
        <v>82</v>
      </c>
      <c r="I8" s="3">
        <v>52</v>
      </c>
      <c r="J8" s="3"/>
      <c r="K8" s="3"/>
      <c r="L8" s="3">
        <v>30</v>
      </c>
      <c r="M8" s="3"/>
      <c r="N8" s="3">
        <v>68</v>
      </c>
      <c r="O8" s="3">
        <v>132</v>
      </c>
      <c r="P8" s="3"/>
      <c r="Q8" s="3"/>
      <c r="R8" s="3">
        <v>40</v>
      </c>
      <c r="S8" s="3">
        <v>34</v>
      </c>
      <c r="T8" s="3">
        <v>28</v>
      </c>
      <c r="U8" s="3">
        <v>4</v>
      </c>
      <c r="V8" s="3">
        <v>52</v>
      </c>
      <c r="W8" s="3"/>
      <c r="X8" s="3"/>
      <c r="Y8" s="3"/>
      <c r="Z8" s="3"/>
      <c r="AA8" s="3"/>
      <c r="AB8" s="7">
        <f t="shared" si="2"/>
        <v>48.666666666666664</v>
      </c>
      <c r="AC8" s="8">
        <f t="shared" si="3"/>
        <v>12</v>
      </c>
      <c r="AE8" s="42">
        <f t="shared" si="4"/>
        <v>584</v>
      </c>
    </row>
    <row r="9" spans="1:31" ht="19.5" customHeight="1" x14ac:dyDescent="0.25">
      <c r="A9" s="17">
        <f t="shared" si="5"/>
        <v>8</v>
      </c>
      <c r="B9" s="37" t="s">
        <v>72</v>
      </c>
      <c r="C9" s="31">
        <f t="shared" si="0"/>
        <v>564</v>
      </c>
      <c r="D9" s="6">
        <f t="shared" si="1"/>
        <v>564</v>
      </c>
      <c r="E9" s="3">
        <v>20</v>
      </c>
      <c r="F9" s="3">
        <v>48</v>
      </c>
      <c r="G9" s="3"/>
      <c r="H9" s="3">
        <v>66</v>
      </c>
      <c r="I9" s="3">
        <v>56</v>
      </c>
      <c r="J9" s="3">
        <v>68</v>
      </c>
      <c r="K9" s="3">
        <v>58</v>
      </c>
      <c r="L9" s="3">
        <v>28</v>
      </c>
      <c r="M9" s="3">
        <v>22</v>
      </c>
      <c r="N9" s="3"/>
      <c r="O9" s="3">
        <v>12</v>
      </c>
      <c r="P9" s="3"/>
      <c r="Q9" s="3"/>
      <c r="R9" s="3">
        <v>2</v>
      </c>
      <c r="S9" s="3">
        <v>56</v>
      </c>
      <c r="T9" s="3">
        <v>64</v>
      </c>
      <c r="U9" s="3"/>
      <c r="V9" s="3">
        <v>20</v>
      </c>
      <c r="W9" s="3">
        <v>6</v>
      </c>
      <c r="X9" s="3">
        <v>18</v>
      </c>
      <c r="Y9" s="3">
        <v>20</v>
      </c>
      <c r="Z9" s="3"/>
      <c r="AA9" s="3"/>
      <c r="AB9" s="7">
        <f t="shared" si="2"/>
        <v>35.25</v>
      </c>
      <c r="AC9" s="8">
        <f t="shared" si="3"/>
        <v>16</v>
      </c>
      <c r="AE9" s="42">
        <f t="shared" si="4"/>
        <v>564</v>
      </c>
    </row>
    <row r="10" spans="1:31" ht="19.5" customHeight="1" x14ac:dyDescent="0.25">
      <c r="A10" s="17">
        <f t="shared" si="5"/>
        <v>9</v>
      </c>
      <c r="B10" s="37" t="s">
        <v>17</v>
      </c>
      <c r="C10" s="31">
        <f t="shared" si="0"/>
        <v>562</v>
      </c>
      <c r="D10" s="6">
        <f t="shared" si="1"/>
        <v>562</v>
      </c>
      <c r="E10" s="3"/>
      <c r="F10" s="3">
        <v>14</v>
      </c>
      <c r="G10" s="3"/>
      <c r="H10" s="3">
        <v>36</v>
      </c>
      <c r="I10" s="3">
        <v>14</v>
      </c>
      <c r="J10" s="3">
        <v>54</v>
      </c>
      <c r="K10" s="3"/>
      <c r="L10" s="3">
        <v>20</v>
      </c>
      <c r="M10" s="3">
        <v>4</v>
      </c>
      <c r="N10" s="3">
        <v>32</v>
      </c>
      <c r="O10" s="3">
        <v>72</v>
      </c>
      <c r="P10" s="3">
        <v>56</v>
      </c>
      <c r="Q10" s="3"/>
      <c r="R10" s="3">
        <v>32</v>
      </c>
      <c r="S10" s="3"/>
      <c r="T10" s="4">
        <v>78</v>
      </c>
      <c r="U10" s="3">
        <v>12</v>
      </c>
      <c r="V10" s="3">
        <v>50</v>
      </c>
      <c r="W10" s="3">
        <v>18</v>
      </c>
      <c r="X10" s="3">
        <v>52</v>
      </c>
      <c r="Y10" s="3">
        <v>18</v>
      </c>
      <c r="Z10" s="3"/>
      <c r="AA10" s="3"/>
      <c r="AB10" s="7">
        <f t="shared" si="2"/>
        <v>35.125</v>
      </c>
      <c r="AC10" s="8">
        <f t="shared" si="3"/>
        <v>16</v>
      </c>
      <c r="AE10" s="42">
        <f t="shared" si="4"/>
        <v>562</v>
      </c>
    </row>
    <row r="11" spans="1:31" ht="19.5" customHeight="1" x14ac:dyDescent="0.25">
      <c r="A11" s="17">
        <f t="shared" si="5"/>
        <v>10</v>
      </c>
      <c r="B11" s="37" t="s">
        <v>21</v>
      </c>
      <c r="C11" s="31">
        <f t="shared" si="0"/>
        <v>542</v>
      </c>
      <c r="D11" s="6">
        <f t="shared" si="1"/>
        <v>542</v>
      </c>
      <c r="E11" s="3"/>
      <c r="F11" s="3">
        <v>24</v>
      </c>
      <c r="G11" s="4">
        <v>30</v>
      </c>
      <c r="H11" s="3">
        <v>70</v>
      </c>
      <c r="I11" s="3">
        <v>30</v>
      </c>
      <c r="J11" s="3">
        <v>42</v>
      </c>
      <c r="K11" s="3">
        <v>36</v>
      </c>
      <c r="L11" s="3">
        <v>34</v>
      </c>
      <c r="M11" s="3"/>
      <c r="N11" s="3">
        <v>34</v>
      </c>
      <c r="O11" s="3"/>
      <c r="P11" s="3">
        <v>14</v>
      </c>
      <c r="Q11" s="3">
        <v>6</v>
      </c>
      <c r="R11" s="3"/>
      <c r="S11" s="3">
        <v>30</v>
      </c>
      <c r="T11" s="3">
        <v>68</v>
      </c>
      <c r="U11" s="3">
        <v>20</v>
      </c>
      <c r="V11" s="3">
        <v>60</v>
      </c>
      <c r="W11" s="3"/>
      <c r="X11" s="3">
        <v>28</v>
      </c>
      <c r="Y11" s="3">
        <v>16</v>
      </c>
      <c r="Z11" s="3"/>
      <c r="AA11" s="3"/>
      <c r="AB11" s="7">
        <f t="shared" si="2"/>
        <v>33.875</v>
      </c>
      <c r="AC11" s="8">
        <f t="shared" si="3"/>
        <v>16</v>
      </c>
      <c r="AE11" s="42">
        <f t="shared" si="4"/>
        <v>542</v>
      </c>
    </row>
    <row r="12" spans="1:31" ht="19.5" customHeight="1" x14ac:dyDescent="0.25">
      <c r="A12" s="17">
        <f t="shared" si="5"/>
        <v>11</v>
      </c>
      <c r="B12" s="37" t="s">
        <v>65</v>
      </c>
      <c r="C12" s="31">
        <f t="shared" si="0"/>
        <v>476</v>
      </c>
      <c r="D12" s="6">
        <f t="shared" si="1"/>
        <v>476</v>
      </c>
      <c r="E12" s="3"/>
      <c r="F12" s="3"/>
      <c r="G12" s="3"/>
      <c r="H12" s="3">
        <v>76</v>
      </c>
      <c r="I12" s="3"/>
      <c r="J12" s="3"/>
      <c r="K12" s="3">
        <v>30</v>
      </c>
      <c r="L12" s="4">
        <v>78</v>
      </c>
      <c r="M12" s="3"/>
      <c r="N12" s="3"/>
      <c r="O12" s="3">
        <v>126</v>
      </c>
      <c r="P12" s="3"/>
      <c r="Q12" s="3"/>
      <c r="R12" s="3">
        <v>44</v>
      </c>
      <c r="S12" s="3"/>
      <c r="T12" s="3">
        <v>46</v>
      </c>
      <c r="U12" s="3"/>
      <c r="V12" s="3">
        <v>76</v>
      </c>
      <c r="W12" s="3"/>
      <c r="X12" s="3"/>
      <c r="Y12" s="3"/>
      <c r="Z12" s="3"/>
      <c r="AA12" s="3"/>
      <c r="AB12" s="7">
        <f t="shared" si="2"/>
        <v>68</v>
      </c>
      <c r="AC12" s="8">
        <f t="shared" si="3"/>
        <v>7</v>
      </c>
      <c r="AE12" s="42">
        <f t="shared" si="4"/>
        <v>476</v>
      </c>
    </row>
    <row r="13" spans="1:31" ht="19.5" customHeight="1" x14ac:dyDescent="0.25">
      <c r="A13" s="17">
        <f t="shared" si="5"/>
        <v>12</v>
      </c>
      <c r="B13" s="37" t="s">
        <v>24</v>
      </c>
      <c r="C13" s="31">
        <f t="shared" si="0"/>
        <v>448</v>
      </c>
      <c r="D13" s="6">
        <f t="shared" si="1"/>
        <v>448</v>
      </c>
      <c r="E13" s="3"/>
      <c r="F13" s="3">
        <v>22</v>
      </c>
      <c r="G13" s="3"/>
      <c r="H13" s="3">
        <v>34</v>
      </c>
      <c r="I13" s="3">
        <v>32</v>
      </c>
      <c r="J13" s="3">
        <v>70</v>
      </c>
      <c r="K13" s="3">
        <v>32</v>
      </c>
      <c r="L13" s="3"/>
      <c r="M13" s="3"/>
      <c r="N13" s="3">
        <v>72</v>
      </c>
      <c r="O13" s="3">
        <v>24</v>
      </c>
      <c r="P13" s="3"/>
      <c r="Q13" s="3">
        <v>16</v>
      </c>
      <c r="R13" s="3">
        <v>48</v>
      </c>
      <c r="S13" s="3">
        <v>40</v>
      </c>
      <c r="T13" s="3">
        <v>6</v>
      </c>
      <c r="U13" s="3"/>
      <c r="V13" s="3">
        <v>28</v>
      </c>
      <c r="W13" s="3"/>
      <c r="X13" s="3">
        <v>12</v>
      </c>
      <c r="Y13" s="3">
        <v>12</v>
      </c>
      <c r="Z13" s="3"/>
      <c r="AA13" s="3"/>
      <c r="AB13" s="7">
        <f t="shared" si="2"/>
        <v>32</v>
      </c>
      <c r="AC13" s="8">
        <f t="shared" si="3"/>
        <v>14</v>
      </c>
      <c r="AE13" s="42">
        <f t="shared" si="4"/>
        <v>448</v>
      </c>
    </row>
    <row r="14" spans="1:31" ht="19.5" customHeight="1" x14ac:dyDescent="0.25">
      <c r="A14" s="17">
        <f t="shared" si="5"/>
        <v>13</v>
      </c>
      <c r="B14" s="37" t="s">
        <v>33</v>
      </c>
      <c r="C14" s="31">
        <f t="shared" si="0"/>
        <v>448</v>
      </c>
      <c r="D14" s="6">
        <f t="shared" si="1"/>
        <v>448</v>
      </c>
      <c r="E14" s="3"/>
      <c r="F14" s="3"/>
      <c r="G14" s="3">
        <v>14</v>
      </c>
      <c r="H14" s="3">
        <v>42</v>
      </c>
      <c r="I14" s="3">
        <v>12</v>
      </c>
      <c r="J14" s="3">
        <v>52</v>
      </c>
      <c r="K14" s="3">
        <v>62</v>
      </c>
      <c r="L14" s="3"/>
      <c r="M14" s="3"/>
      <c r="N14" s="3">
        <v>20</v>
      </c>
      <c r="O14" s="3"/>
      <c r="P14" s="3">
        <v>20</v>
      </c>
      <c r="Q14" s="3">
        <v>26</v>
      </c>
      <c r="R14" s="3"/>
      <c r="S14" s="3">
        <v>42</v>
      </c>
      <c r="T14" s="3">
        <v>62</v>
      </c>
      <c r="U14" s="3"/>
      <c r="V14" s="3">
        <v>34</v>
      </c>
      <c r="W14" s="3"/>
      <c r="X14" s="4">
        <v>54</v>
      </c>
      <c r="Y14" s="4">
        <v>8</v>
      </c>
      <c r="Z14" s="3"/>
      <c r="AA14" s="3"/>
      <c r="AB14" s="7">
        <f t="shared" si="2"/>
        <v>34.46153846153846</v>
      </c>
      <c r="AC14" s="8">
        <f t="shared" si="3"/>
        <v>13</v>
      </c>
      <c r="AE14" s="42">
        <f t="shared" si="4"/>
        <v>448</v>
      </c>
    </row>
    <row r="15" spans="1:31" ht="19.5" customHeight="1" x14ac:dyDescent="0.25">
      <c r="A15" s="17">
        <f t="shared" si="5"/>
        <v>14</v>
      </c>
      <c r="B15" s="37" t="s">
        <v>22</v>
      </c>
      <c r="C15" s="31">
        <f t="shared" si="0"/>
        <v>408</v>
      </c>
      <c r="D15" s="6">
        <f t="shared" si="1"/>
        <v>408</v>
      </c>
      <c r="E15" s="3"/>
      <c r="F15" s="3">
        <v>58</v>
      </c>
      <c r="G15" s="3"/>
      <c r="H15" s="3">
        <v>46</v>
      </c>
      <c r="I15" s="3">
        <v>28</v>
      </c>
      <c r="J15" s="3">
        <v>46</v>
      </c>
      <c r="K15" s="3">
        <v>26</v>
      </c>
      <c r="L15" s="3"/>
      <c r="M15" s="3"/>
      <c r="N15" s="3">
        <v>6</v>
      </c>
      <c r="O15" s="3"/>
      <c r="P15" s="3">
        <v>50</v>
      </c>
      <c r="Q15" s="3"/>
      <c r="R15" s="3">
        <v>26</v>
      </c>
      <c r="S15" s="3"/>
      <c r="T15" s="3">
        <v>66</v>
      </c>
      <c r="U15" s="3"/>
      <c r="V15" s="3"/>
      <c r="W15" s="3">
        <v>16</v>
      </c>
      <c r="X15" s="3">
        <v>40</v>
      </c>
      <c r="Y15" s="3"/>
      <c r="Z15" s="3"/>
      <c r="AA15" s="3"/>
      <c r="AB15" s="7">
        <f t="shared" si="2"/>
        <v>37.090909090909093</v>
      </c>
      <c r="AC15" s="8">
        <f t="shared" si="3"/>
        <v>11</v>
      </c>
      <c r="AE15" s="42">
        <f t="shared" si="4"/>
        <v>408</v>
      </c>
    </row>
    <row r="16" spans="1:31" ht="19.5" customHeight="1" x14ac:dyDescent="0.25">
      <c r="A16" s="17">
        <f t="shared" si="5"/>
        <v>15</v>
      </c>
      <c r="B16" s="37" t="s">
        <v>52</v>
      </c>
      <c r="C16" s="31">
        <f t="shared" si="0"/>
        <v>408</v>
      </c>
      <c r="D16" s="6">
        <f t="shared" si="1"/>
        <v>408</v>
      </c>
      <c r="E16" s="3">
        <v>14</v>
      </c>
      <c r="F16" s="3">
        <v>28</v>
      </c>
      <c r="G16" s="3"/>
      <c r="H16" s="3">
        <v>58</v>
      </c>
      <c r="I16" s="3">
        <v>40</v>
      </c>
      <c r="J16" s="3"/>
      <c r="K16" s="3"/>
      <c r="L16" s="3"/>
      <c r="M16" s="3">
        <v>18</v>
      </c>
      <c r="N16" s="3">
        <v>78</v>
      </c>
      <c r="O16" s="3"/>
      <c r="P16" s="3">
        <v>72</v>
      </c>
      <c r="Q16" s="3"/>
      <c r="R16" s="3"/>
      <c r="S16" s="3">
        <v>44</v>
      </c>
      <c r="T16" s="3"/>
      <c r="U16" s="3"/>
      <c r="V16" s="3">
        <v>56</v>
      </c>
      <c r="W16" s="3"/>
      <c r="X16" s="3"/>
      <c r="Y16" s="3"/>
      <c r="Z16" s="3"/>
      <c r="AA16" s="3"/>
      <c r="AB16" s="7">
        <f t="shared" si="2"/>
        <v>45.333333333333336</v>
      </c>
      <c r="AC16" s="8">
        <f t="shared" si="3"/>
        <v>9</v>
      </c>
      <c r="AE16" s="42">
        <f t="shared" si="4"/>
        <v>408</v>
      </c>
    </row>
    <row r="17" spans="1:31" ht="19.5" customHeight="1" x14ac:dyDescent="0.25">
      <c r="A17" s="17">
        <f t="shared" si="5"/>
        <v>16</v>
      </c>
      <c r="B17" s="38" t="s">
        <v>148</v>
      </c>
      <c r="C17" s="31">
        <f t="shared" si="0"/>
        <v>398</v>
      </c>
      <c r="D17" s="6">
        <f t="shared" si="1"/>
        <v>398</v>
      </c>
      <c r="E17" s="3"/>
      <c r="F17" s="3">
        <v>34</v>
      </c>
      <c r="G17" s="3">
        <v>6</v>
      </c>
      <c r="H17" s="3"/>
      <c r="I17" s="3"/>
      <c r="J17" s="3"/>
      <c r="K17" s="3"/>
      <c r="L17" s="3">
        <v>60</v>
      </c>
      <c r="M17" s="3"/>
      <c r="N17" s="3">
        <v>62</v>
      </c>
      <c r="O17" s="3">
        <v>108</v>
      </c>
      <c r="P17" s="3">
        <v>16</v>
      </c>
      <c r="Q17" s="3">
        <v>32</v>
      </c>
      <c r="R17" s="3"/>
      <c r="S17" s="3">
        <v>4</v>
      </c>
      <c r="T17" s="3">
        <v>76</v>
      </c>
      <c r="U17" s="3"/>
      <c r="V17" s="3"/>
      <c r="W17" s="3"/>
      <c r="X17" s="3"/>
      <c r="Y17" s="3"/>
      <c r="Z17" s="3"/>
      <c r="AA17" s="3"/>
      <c r="AB17" s="7">
        <f t="shared" si="2"/>
        <v>44.222222222222221</v>
      </c>
      <c r="AC17" s="8">
        <f t="shared" si="3"/>
        <v>9</v>
      </c>
      <c r="AE17" s="42">
        <f t="shared" si="4"/>
        <v>398</v>
      </c>
    </row>
    <row r="18" spans="1:31" ht="19.5" customHeight="1" x14ac:dyDescent="0.25">
      <c r="A18" s="17">
        <f t="shared" si="5"/>
        <v>17</v>
      </c>
      <c r="B18" s="37" t="s">
        <v>74</v>
      </c>
      <c r="C18" s="31">
        <f t="shared" si="0"/>
        <v>378</v>
      </c>
      <c r="D18" s="6">
        <f t="shared" si="1"/>
        <v>378</v>
      </c>
      <c r="E18" s="3"/>
      <c r="F18" s="3"/>
      <c r="G18" s="3">
        <v>10</v>
      </c>
      <c r="H18" s="3"/>
      <c r="I18" s="3"/>
      <c r="J18" s="3">
        <v>18</v>
      </c>
      <c r="K18" s="3">
        <v>40</v>
      </c>
      <c r="L18" s="3"/>
      <c r="M18" s="3">
        <v>44</v>
      </c>
      <c r="N18" s="3">
        <v>64</v>
      </c>
      <c r="O18" s="3"/>
      <c r="P18" s="3">
        <v>58</v>
      </c>
      <c r="Q18" s="3">
        <v>12</v>
      </c>
      <c r="R18" s="3"/>
      <c r="S18" s="3">
        <v>28</v>
      </c>
      <c r="T18" s="3">
        <v>20</v>
      </c>
      <c r="U18" s="3">
        <v>6</v>
      </c>
      <c r="V18" s="4">
        <v>78</v>
      </c>
      <c r="W18" s="3"/>
      <c r="X18" s="3"/>
      <c r="Y18" s="3"/>
      <c r="Z18" s="3"/>
      <c r="AA18" s="3"/>
      <c r="AB18" s="7">
        <f t="shared" si="2"/>
        <v>34.363636363636367</v>
      </c>
      <c r="AC18" s="8">
        <f t="shared" si="3"/>
        <v>11</v>
      </c>
      <c r="AE18" s="42">
        <f t="shared" si="4"/>
        <v>378</v>
      </c>
    </row>
    <row r="19" spans="1:31" ht="19.5" customHeight="1" x14ac:dyDescent="0.25">
      <c r="A19" s="17">
        <f t="shared" si="5"/>
        <v>18</v>
      </c>
      <c r="B19" s="37" t="s">
        <v>56</v>
      </c>
      <c r="C19" s="31">
        <f t="shared" si="0"/>
        <v>376</v>
      </c>
      <c r="D19" s="6">
        <f t="shared" si="1"/>
        <v>376</v>
      </c>
      <c r="E19" s="3"/>
      <c r="F19" s="3">
        <v>54</v>
      </c>
      <c r="G19" s="3"/>
      <c r="H19" s="3"/>
      <c r="I19" s="3"/>
      <c r="J19" s="3">
        <v>12</v>
      </c>
      <c r="K19" s="3">
        <v>6</v>
      </c>
      <c r="L19" s="3">
        <v>16</v>
      </c>
      <c r="M19" s="3">
        <v>46</v>
      </c>
      <c r="N19" s="3"/>
      <c r="O19" s="3"/>
      <c r="P19" s="3">
        <v>52</v>
      </c>
      <c r="Q19" s="3"/>
      <c r="R19" s="3">
        <v>24</v>
      </c>
      <c r="S19" s="3">
        <v>46</v>
      </c>
      <c r="T19" s="3">
        <v>32</v>
      </c>
      <c r="U19" s="3"/>
      <c r="V19" s="3">
        <v>40</v>
      </c>
      <c r="W19" s="3">
        <v>26</v>
      </c>
      <c r="X19" s="3">
        <v>22</v>
      </c>
      <c r="Y19" s="3"/>
      <c r="Z19" s="3"/>
      <c r="AA19" s="3"/>
      <c r="AB19" s="7">
        <f t="shared" si="2"/>
        <v>31.333333333333332</v>
      </c>
      <c r="AC19" s="8">
        <f t="shared" si="3"/>
        <v>12</v>
      </c>
      <c r="AE19" s="42">
        <f t="shared" si="4"/>
        <v>376</v>
      </c>
    </row>
    <row r="20" spans="1:31" ht="19.5" customHeight="1" x14ac:dyDescent="0.25">
      <c r="A20" s="17">
        <f t="shared" si="5"/>
        <v>19</v>
      </c>
      <c r="B20" s="38" t="s">
        <v>128</v>
      </c>
      <c r="C20" s="31">
        <f t="shared" si="0"/>
        <v>362</v>
      </c>
      <c r="D20" s="6">
        <f t="shared" si="1"/>
        <v>362</v>
      </c>
      <c r="E20" s="3"/>
      <c r="F20" s="3">
        <v>10</v>
      </c>
      <c r="G20" s="3"/>
      <c r="H20" s="3">
        <v>78</v>
      </c>
      <c r="I20" s="3"/>
      <c r="J20" s="3">
        <v>10</v>
      </c>
      <c r="K20" s="3">
        <v>20</v>
      </c>
      <c r="L20" s="3">
        <v>12</v>
      </c>
      <c r="M20" s="3"/>
      <c r="N20" s="3">
        <v>30</v>
      </c>
      <c r="O20" s="3"/>
      <c r="P20" s="3">
        <v>36</v>
      </c>
      <c r="Q20" s="3"/>
      <c r="R20" s="3">
        <v>4</v>
      </c>
      <c r="S20" s="3">
        <v>22</v>
      </c>
      <c r="T20" s="3">
        <v>48</v>
      </c>
      <c r="U20" s="3">
        <v>14</v>
      </c>
      <c r="V20" s="3">
        <v>16</v>
      </c>
      <c r="W20" s="3">
        <v>24</v>
      </c>
      <c r="X20" s="3">
        <v>34</v>
      </c>
      <c r="Y20" s="3">
        <v>4</v>
      </c>
      <c r="Z20" s="3"/>
      <c r="AA20" s="3"/>
      <c r="AB20" s="7">
        <f t="shared" si="2"/>
        <v>24.133333333333333</v>
      </c>
      <c r="AC20" s="8">
        <f t="shared" si="3"/>
        <v>15</v>
      </c>
      <c r="AE20" s="42">
        <f t="shared" si="4"/>
        <v>362</v>
      </c>
    </row>
    <row r="21" spans="1:31" ht="19.5" customHeight="1" x14ac:dyDescent="0.25">
      <c r="A21" s="17">
        <f t="shared" si="5"/>
        <v>20</v>
      </c>
      <c r="B21" s="37" t="s">
        <v>7</v>
      </c>
      <c r="C21" s="31">
        <f t="shared" si="0"/>
        <v>356</v>
      </c>
      <c r="D21" s="6">
        <f t="shared" si="1"/>
        <v>356</v>
      </c>
      <c r="E21" s="3"/>
      <c r="F21" s="3">
        <v>26</v>
      </c>
      <c r="G21" s="3"/>
      <c r="H21" s="3"/>
      <c r="I21" s="3">
        <v>36</v>
      </c>
      <c r="J21" s="3"/>
      <c r="K21" s="3"/>
      <c r="L21" s="3">
        <v>48</v>
      </c>
      <c r="M21" s="3">
        <v>24</v>
      </c>
      <c r="N21" s="3">
        <v>76</v>
      </c>
      <c r="O21" s="3"/>
      <c r="P21" s="3"/>
      <c r="Q21" s="3"/>
      <c r="R21" s="3"/>
      <c r="S21" s="3">
        <v>64</v>
      </c>
      <c r="T21" s="3">
        <v>10</v>
      </c>
      <c r="U21" s="3"/>
      <c r="V21" s="3">
        <v>72</v>
      </c>
      <c r="W21" s="3"/>
      <c r="X21" s="3"/>
      <c r="Y21" s="3"/>
      <c r="Z21" s="3"/>
      <c r="AA21" s="3"/>
      <c r="AB21" s="7">
        <f t="shared" si="2"/>
        <v>44.5</v>
      </c>
      <c r="AC21" s="8">
        <f t="shared" si="3"/>
        <v>8</v>
      </c>
      <c r="AE21" s="42">
        <f t="shared" si="4"/>
        <v>356</v>
      </c>
    </row>
    <row r="22" spans="1:31" ht="19.5" customHeight="1" x14ac:dyDescent="0.25">
      <c r="A22" s="17">
        <f t="shared" si="5"/>
        <v>21</v>
      </c>
      <c r="B22" s="37" t="s">
        <v>9</v>
      </c>
      <c r="C22" s="31">
        <f t="shared" si="0"/>
        <v>354</v>
      </c>
      <c r="D22" s="6">
        <f t="shared" si="1"/>
        <v>354</v>
      </c>
      <c r="E22" s="3"/>
      <c r="F22" s="3">
        <v>32</v>
      </c>
      <c r="G22" s="3"/>
      <c r="H22" s="3"/>
      <c r="I22" s="3">
        <v>46</v>
      </c>
      <c r="J22" s="3"/>
      <c r="K22" s="3">
        <v>24</v>
      </c>
      <c r="L22" s="3"/>
      <c r="M22" s="3">
        <v>36</v>
      </c>
      <c r="N22" s="3">
        <v>60</v>
      </c>
      <c r="O22" s="3">
        <v>78</v>
      </c>
      <c r="P22" s="3"/>
      <c r="Q22" s="3"/>
      <c r="R22" s="3"/>
      <c r="S22" s="3">
        <v>36</v>
      </c>
      <c r="T22" s="3">
        <v>42</v>
      </c>
      <c r="U22" s="3"/>
      <c r="V22" s="3"/>
      <c r="W22" s="3"/>
      <c r="X22" s="3"/>
      <c r="Y22" s="3"/>
      <c r="Z22" s="3"/>
      <c r="AA22" s="3"/>
      <c r="AB22" s="7">
        <f t="shared" si="2"/>
        <v>44.25</v>
      </c>
      <c r="AC22" s="8">
        <f t="shared" si="3"/>
        <v>8</v>
      </c>
      <c r="AE22" s="42">
        <f t="shared" si="4"/>
        <v>354</v>
      </c>
    </row>
    <row r="23" spans="1:31" ht="19.5" customHeight="1" x14ac:dyDescent="0.25">
      <c r="A23" s="17">
        <f t="shared" si="5"/>
        <v>22</v>
      </c>
      <c r="B23" s="37" t="s">
        <v>12</v>
      </c>
      <c r="C23" s="31">
        <f t="shared" si="0"/>
        <v>348</v>
      </c>
      <c r="D23" s="6">
        <f t="shared" si="1"/>
        <v>348</v>
      </c>
      <c r="E23" s="3"/>
      <c r="F23" s="3">
        <v>36</v>
      </c>
      <c r="G23" s="3"/>
      <c r="H23" s="3"/>
      <c r="I23" s="3">
        <v>16</v>
      </c>
      <c r="J23" s="3"/>
      <c r="K23" s="3"/>
      <c r="L23" s="3">
        <v>54</v>
      </c>
      <c r="M23" s="3"/>
      <c r="N23" s="3">
        <v>84</v>
      </c>
      <c r="O23" s="3"/>
      <c r="P23" s="3"/>
      <c r="Q23" s="3"/>
      <c r="R23" s="3">
        <v>42</v>
      </c>
      <c r="S23" s="3">
        <v>68</v>
      </c>
      <c r="T23" s="3"/>
      <c r="U23" s="3"/>
      <c r="V23" s="3">
        <v>48</v>
      </c>
      <c r="W23" s="3"/>
      <c r="X23" s="3"/>
      <c r="Y23" s="3"/>
      <c r="Z23" s="3"/>
      <c r="AA23" s="3"/>
      <c r="AB23" s="7">
        <f t="shared" si="2"/>
        <v>49.714285714285715</v>
      </c>
      <c r="AC23" s="8">
        <f t="shared" si="3"/>
        <v>7</v>
      </c>
      <c r="AE23" s="42">
        <f t="shared" si="4"/>
        <v>348</v>
      </c>
    </row>
    <row r="24" spans="1:31" ht="19.5" customHeight="1" x14ac:dyDescent="0.25">
      <c r="A24" s="17">
        <f t="shared" si="5"/>
        <v>23</v>
      </c>
      <c r="B24" s="37" t="s">
        <v>54</v>
      </c>
      <c r="C24" s="31">
        <f t="shared" si="0"/>
        <v>324</v>
      </c>
      <c r="D24" s="6">
        <f t="shared" si="1"/>
        <v>324</v>
      </c>
      <c r="E24" s="3"/>
      <c r="F24" s="3"/>
      <c r="G24" s="3"/>
      <c r="H24" s="3">
        <v>72</v>
      </c>
      <c r="I24" s="3"/>
      <c r="J24" s="3">
        <v>56</v>
      </c>
      <c r="K24" s="3"/>
      <c r="L24" s="3">
        <v>62</v>
      </c>
      <c r="M24" s="3"/>
      <c r="N24" s="3"/>
      <c r="O24" s="3"/>
      <c r="P24" s="3">
        <v>40</v>
      </c>
      <c r="Q24" s="3"/>
      <c r="R24" s="3">
        <v>50</v>
      </c>
      <c r="S24" s="3"/>
      <c r="T24" s="3"/>
      <c r="U24" s="3"/>
      <c r="V24" s="3">
        <v>44</v>
      </c>
      <c r="W24" s="3"/>
      <c r="X24" s="3"/>
      <c r="Y24" s="3"/>
      <c r="Z24" s="3"/>
      <c r="AA24" s="3"/>
      <c r="AB24" s="7">
        <f t="shared" si="2"/>
        <v>54</v>
      </c>
      <c r="AC24" s="8">
        <f t="shared" si="3"/>
        <v>6</v>
      </c>
      <c r="AE24" s="42">
        <f t="shared" si="4"/>
        <v>324</v>
      </c>
    </row>
    <row r="25" spans="1:31" ht="19.5" customHeight="1" x14ac:dyDescent="0.25">
      <c r="A25" s="17">
        <f t="shared" si="5"/>
        <v>24</v>
      </c>
      <c r="B25" s="37" t="s">
        <v>61</v>
      </c>
      <c r="C25" s="31">
        <f t="shared" si="0"/>
        <v>318</v>
      </c>
      <c r="D25" s="6">
        <f t="shared" si="1"/>
        <v>318</v>
      </c>
      <c r="E25" s="3">
        <v>30</v>
      </c>
      <c r="F25" s="3">
        <v>12</v>
      </c>
      <c r="G25" s="3"/>
      <c r="H25" s="3"/>
      <c r="I25" s="3">
        <v>58</v>
      </c>
      <c r="J25" s="3"/>
      <c r="K25" s="3"/>
      <c r="L25" s="3">
        <v>58</v>
      </c>
      <c r="M25" s="3"/>
      <c r="N25" s="3">
        <v>80</v>
      </c>
      <c r="O25" s="3"/>
      <c r="P25" s="3"/>
      <c r="Q25" s="3"/>
      <c r="R25" s="3"/>
      <c r="S25" s="3"/>
      <c r="T25" s="3"/>
      <c r="U25" s="3"/>
      <c r="V25" s="3">
        <v>46</v>
      </c>
      <c r="W25" s="3"/>
      <c r="X25" s="3"/>
      <c r="Y25" s="3">
        <v>34</v>
      </c>
      <c r="Z25" s="3"/>
      <c r="AA25" s="3"/>
      <c r="AB25" s="7">
        <f t="shared" si="2"/>
        <v>45.428571428571431</v>
      </c>
      <c r="AC25" s="8">
        <f t="shared" si="3"/>
        <v>7</v>
      </c>
      <c r="AE25" s="42">
        <f t="shared" si="4"/>
        <v>318</v>
      </c>
    </row>
    <row r="26" spans="1:31" ht="19.5" customHeight="1" x14ac:dyDescent="0.25">
      <c r="A26" s="17">
        <f t="shared" si="5"/>
        <v>25</v>
      </c>
      <c r="B26" s="37" t="s">
        <v>11</v>
      </c>
      <c r="C26" s="31">
        <f t="shared" si="0"/>
        <v>300</v>
      </c>
      <c r="D26" s="6">
        <f t="shared" si="1"/>
        <v>300</v>
      </c>
      <c r="E26" s="3"/>
      <c r="F26" s="3"/>
      <c r="G26" s="3"/>
      <c r="H26" s="3">
        <v>22</v>
      </c>
      <c r="I26" s="3">
        <v>34</v>
      </c>
      <c r="J26" s="3">
        <v>38</v>
      </c>
      <c r="K26" s="3"/>
      <c r="L26" s="3"/>
      <c r="M26" s="3">
        <v>42</v>
      </c>
      <c r="N26" s="3"/>
      <c r="O26" s="3"/>
      <c r="P26" s="3"/>
      <c r="Q26" s="3"/>
      <c r="R26" s="3">
        <v>54</v>
      </c>
      <c r="S26" s="3"/>
      <c r="T26" s="3">
        <v>36</v>
      </c>
      <c r="U26" s="3"/>
      <c r="V26" s="3"/>
      <c r="W26" s="3"/>
      <c r="X26" s="3">
        <v>32</v>
      </c>
      <c r="Y26" s="3">
        <v>42</v>
      </c>
      <c r="Z26" s="3"/>
      <c r="AA26" s="3"/>
      <c r="AB26" s="7">
        <f t="shared" si="2"/>
        <v>37.5</v>
      </c>
      <c r="AC26" s="8">
        <f t="shared" si="3"/>
        <v>8</v>
      </c>
      <c r="AE26" s="42">
        <f t="shared" si="4"/>
        <v>300</v>
      </c>
    </row>
    <row r="27" spans="1:31" ht="19.5" customHeight="1" x14ac:dyDescent="0.25">
      <c r="A27" s="17">
        <f t="shared" si="5"/>
        <v>26</v>
      </c>
      <c r="B27" s="38" t="s">
        <v>164</v>
      </c>
      <c r="C27" s="31">
        <f t="shared" si="0"/>
        <v>298</v>
      </c>
      <c r="D27" s="6">
        <f t="shared" si="1"/>
        <v>298</v>
      </c>
      <c r="E27" s="3"/>
      <c r="F27" s="3"/>
      <c r="G27" s="3"/>
      <c r="H27" s="3">
        <v>56</v>
      </c>
      <c r="I27" s="3"/>
      <c r="J27" s="3">
        <v>62</v>
      </c>
      <c r="K27" s="3">
        <v>44</v>
      </c>
      <c r="L27" s="3"/>
      <c r="M27" s="3"/>
      <c r="N27" s="3"/>
      <c r="O27" s="3"/>
      <c r="P27" s="3">
        <v>28</v>
      </c>
      <c r="Q27" s="3"/>
      <c r="R27" s="3"/>
      <c r="S27" s="3"/>
      <c r="T27" s="3">
        <v>50</v>
      </c>
      <c r="U27" s="3"/>
      <c r="V27" s="3">
        <v>32</v>
      </c>
      <c r="W27" s="3"/>
      <c r="X27" s="3">
        <v>16</v>
      </c>
      <c r="Y27" s="3">
        <v>10</v>
      </c>
      <c r="Z27" s="3"/>
      <c r="AA27" s="3"/>
      <c r="AB27" s="7">
        <f t="shared" si="2"/>
        <v>37.25</v>
      </c>
      <c r="AC27" s="8">
        <f t="shared" si="3"/>
        <v>8</v>
      </c>
      <c r="AE27" s="42">
        <f t="shared" si="4"/>
        <v>298</v>
      </c>
    </row>
    <row r="28" spans="1:31" ht="19.5" customHeight="1" x14ac:dyDescent="0.25">
      <c r="A28" s="17">
        <f t="shared" si="5"/>
        <v>27</v>
      </c>
      <c r="B28" s="38" t="s">
        <v>126</v>
      </c>
      <c r="C28" s="31">
        <f t="shared" si="0"/>
        <v>294</v>
      </c>
      <c r="D28" s="6">
        <f t="shared" si="1"/>
        <v>294</v>
      </c>
      <c r="E28" s="3">
        <v>16</v>
      </c>
      <c r="F28" s="3">
        <v>50</v>
      </c>
      <c r="G28" s="3">
        <v>8</v>
      </c>
      <c r="H28" s="3"/>
      <c r="I28" s="3"/>
      <c r="J28" s="3">
        <v>78</v>
      </c>
      <c r="K28" s="3">
        <v>28</v>
      </c>
      <c r="L28" s="3">
        <v>14</v>
      </c>
      <c r="M28" s="3">
        <v>20</v>
      </c>
      <c r="N28" s="3">
        <v>42</v>
      </c>
      <c r="O28" s="3"/>
      <c r="P28" s="3"/>
      <c r="Q28" s="3"/>
      <c r="R28" s="3">
        <v>16</v>
      </c>
      <c r="S28" s="3"/>
      <c r="T28" s="3">
        <v>8</v>
      </c>
      <c r="U28" s="3"/>
      <c r="V28" s="3">
        <v>14</v>
      </c>
      <c r="W28" s="3"/>
      <c r="X28" s="3"/>
      <c r="Y28" s="3"/>
      <c r="Z28" s="3"/>
      <c r="AA28" s="3"/>
      <c r="AB28" s="7">
        <f t="shared" si="2"/>
        <v>26.727272727272727</v>
      </c>
      <c r="AC28" s="8">
        <f t="shared" si="3"/>
        <v>11</v>
      </c>
      <c r="AE28" s="42">
        <f t="shared" si="4"/>
        <v>294</v>
      </c>
    </row>
    <row r="29" spans="1:31" ht="19.5" customHeight="1" x14ac:dyDescent="0.25">
      <c r="A29" s="17">
        <f t="shared" si="5"/>
        <v>28</v>
      </c>
      <c r="B29" s="38" t="s">
        <v>23</v>
      </c>
      <c r="C29" s="31">
        <f t="shared" si="0"/>
        <v>288</v>
      </c>
      <c r="D29" s="6">
        <f t="shared" si="1"/>
        <v>288</v>
      </c>
      <c r="E29" s="3"/>
      <c r="F29" s="3">
        <v>18</v>
      </c>
      <c r="G29" s="3">
        <v>2</v>
      </c>
      <c r="H29" s="3">
        <v>20</v>
      </c>
      <c r="I29" s="3">
        <v>42</v>
      </c>
      <c r="J29" s="3">
        <v>22</v>
      </c>
      <c r="K29" s="3">
        <v>46</v>
      </c>
      <c r="L29" s="3">
        <v>36</v>
      </c>
      <c r="M29" s="3">
        <v>10</v>
      </c>
      <c r="N29" s="3">
        <v>4</v>
      </c>
      <c r="O29" s="3">
        <v>48</v>
      </c>
      <c r="P29" s="3">
        <v>24</v>
      </c>
      <c r="Q29" s="3"/>
      <c r="R29" s="3"/>
      <c r="S29" s="3">
        <v>16</v>
      </c>
      <c r="T29" s="3"/>
      <c r="U29" s="3"/>
      <c r="V29" s="3"/>
      <c r="W29" s="3"/>
      <c r="X29" s="3"/>
      <c r="Y29" s="3"/>
      <c r="Z29" s="3"/>
      <c r="AA29" s="3"/>
      <c r="AB29" s="7">
        <f t="shared" si="2"/>
        <v>24</v>
      </c>
      <c r="AC29" s="8">
        <f t="shared" si="3"/>
        <v>12</v>
      </c>
      <c r="AE29" s="42">
        <f t="shared" si="4"/>
        <v>288</v>
      </c>
    </row>
    <row r="30" spans="1:31" ht="19.5" customHeight="1" x14ac:dyDescent="0.25">
      <c r="A30" s="17">
        <f t="shared" si="5"/>
        <v>29</v>
      </c>
      <c r="B30" s="38" t="s">
        <v>152</v>
      </c>
      <c r="C30" s="31">
        <f t="shared" si="0"/>
        <v>286</v>
      </c>
      <c r="D30" s="6">
        <f t="shared" si="1"/>
        <v>286</v>
      </c>
      <c r="E30" s="3"/>
      <c r="F30" s="3"/>
      <c r="G30" s="3"/>
      <c r="H30" s="3">
        <v>44</v>
      </c>
      <c r="I30" s="3">
        <v>10</v>
      </c>
      <c r="J30" s="3"/>
      <c r="K30" s="3">
        <v>6</v>
      </c>
      <c r="L30" s="3"/>
      <c r="M30" s="3">
        <v>2</v>
      </c>
      <c r="N30" s="3"/>
      <c r="O30" s="3"/>
      <c r="P30" s="3">
        <v>54</v>
      </c>
      <c r="Q30" s="3"/>
      <c r="R30" s="3">
        <v>6</v>
      </c>
      <c r="S30" s="3">
        <v>70</v>
      </c>
      <c r="T30" s="3">
        <v>26</v>
      </c>
      <c r="U30" s="3"/>
      <c r="V30" s="3">
        <v>68</v>
      </c>
      <c r="W30" s="3"/>
      <c r="X30" s="3"/>
      <c r="Y30" s="3"/>
      <c r="Z30" s="3"/>
      <c r="AA30" s="3"/>
      <c r="AB30" s="7">
        <f t="shared" si="2"/>
        <v>31.777777777777779</v>
      </c>
      <c r="AC30" s="8">
        <f t="shared" si="3"/>
        <v>9</v>
      </c>
      <c r="AE30" s="42">
        <f t="shared" si="4"/>
        <v>286</v>
      </c>
    </row>
    <row r="31" spans="1:31" ht="19.5" customHeight="1" x14ac:dyDescent="0.25">
      <c r="A31" s="17">
        <f t="shared" si="5"/>
        <v>30</v>
      </c>
      <c r="B31" s="38" t="s">
        <v>93</v>
      </c>
      <c r="C31" s="31">
        <f t="shared" si="0"/>
        <v>272</v>
      </c>
      <c r="D31" s="6">
        <f t="shared" si="1"/>
        <v>272</v>
      </c>
      <c r="E31" s="3"/>
      <c r="F31" s="3">
        <v>30</v>
      </c>
      <c r="G31" s="3"/>
      <c r="H31" s="3">
        <v>24</v>
      </c>
      <c r="I31" s="3"/>
      <c r="J31" s="3"/>
      <c r="K31" s="3">
        <v>38</v>
      </c>
      <c r="L31" s="3"/>
      <c r="M31" s="3"/>
      <c r="N31" s="3"/>
      <c r="O31" s="3"/>
      <c r="P31" s="3">
        <v>18</v>
      </c>
      <c r="Q31" s="3"/>
      <c r="R31" s="3"/>
      <c r="S31" s="3">
        <v>12</v>
      </c>
      <c r="T31" s="3">
        <v>30</v>
      </c>
      <c r="U31" s="3"/>
      <c r="V31" s="3">
        <v>24</v>
      </c>
      <c r="W31" s="3"/>
      <c r="X31" s="3">
        <v>46</v>
      </c>
      <c r="Y31" s="4">
        <v>50</v>
      </c>
      <c r="Z31" s="3"/>
      <c r="AA31" s="3"/>
      <c r="AB31" s="7">
        <f t="shared" si="2"/>
        <v>30.222222222222221</v>
      </c>
      <c r="AC31" s="8">
        <f t="shared" si="3"/>
        <v>9</v>
      </c>
      <c r="AE31" s="42">
        <f t="shared" si="4"/>
        <v>272</v>
      </c>
    </row>
    <row r="32" spans="1:31" ht="19.5" customHeight="1" x14ac:dyDescent="0.25">
      <c r="A32" s="17">
        <f t="shared" si="5"/>
        <v>31</v>
      </c>
      <c r="B32" s="37" t="s">
        <v>14</v>
      </c>
      <c r="C32" s="31">
        <f t="shared" si="0"/>
        <v>268</v>
      </c>
      <c r="D32" s="6">
        <f t="shared" si="1"/>
        <v>268</v>
      </c>
      <c r="E32" s="3"/>
      <c r="F32" s="3"/>
      <c r="G32" s="3"/>
      <c r="H32" s="3">
        <v>74</v>
      </c>
      <c r="I32" s="3">
        <v>8</v>
      </c>
      <c r="J32" s="3">
        <v>64</v>
      </c>
      <c r="K32" s="3"/>
      <c r="L32" s="3">
        <v>6</v>
      </c>
      <c r="M32" s="3"/>
      <c r="N32" s="3">
        <v>70</v>
      </c>
      <c r="O32" s="3"/>
      <c r="P32" s="3"/>
      <c r="Q32" s="3"/>
      <c r="R32" s="3"/>
      <c r="S32" s="3">
        <v>24</v>
      </c>
      <c r="T32" s="3"/>
      <c r="U32" s="3"/>
      <c r="V32" s="3"/>
      <c r="W32" s="3">
        <v>22</v>
      </c>
      <c r="X32" s="3"/>
      <c r="Y32" s="3"/>
      <c r="Z32" s="3"/>
      <c r="AA32" s="3"/>
      <c r="AB32" s="7">
        <f t="shared" si="2"/>
        <v>38.285714285714285</v>
      </c>
      <c r="AC32" s="8">
        <f t="shared" si="3"/>
        <v>7</v>
      </c>
      <c r="AE32" s="42">
        <f t="shared" si="4"/>
        <v>268</v>
      </c>
    </row>
    <row r="33" spans="1:31" ht="19.5" customHeight="1" x14ac:dyDescent="0.25">
      <c r="A33" s="17">
        <f t="shared" si="5"/>
        <v>32</v>
      </c>
      <c r="B33" s="37" t="s">
        <v>64</v>
      </c>
      <c r="C33" s="31">
        <f t="shared" si="0"/>
        <v>262</v>
      </c>
      <c r="D33" s="6">
        <f t="shared" si="1"/>
        <v>262</v>
      </c>
      <c r="E33" s="3"/>
      <c r="F33" s="3">
        <v>20</v>
      </c>
      <c r="G33" s="3"/>
      <c r="H33" s="3">
        <v>2</v>
      </c>
      <c r="I33" s="3">
        <v>50</v>
      </c>
      <c r="J33" s="3">
        <v>20</v>
      </c>
      <c r="K33" s="3"/>
      <c r="L33" s="3"/>
      <c r="M33" s="3">
        <v>8</v>
      </c>
      <c r="N33" s="3">
        <v>18</v>
      </c>
      <c r="O33" s="3"/>
      <c r="P33" s="3"/>
      <c r="Q33" s="3"/>
      <c r="R33" s="3"/>
      <c r="S33" s="3"/>
      <c r="T33" s="3">
        <v>54</v>
      </c>
      <c r="U33" s="3"/>
      <c r="V33" s="3"/>
      <c r="W33" s="3">
        <v>10</v>
      </c>
      <c r="X33" s="3">
        <v>42</v>
      </c>
      <c r="Y33" s="3">
        <v>38</v>
      </c>
      <c r="Z33" s="3"/>
      <c r="AA33" s="3"/>
      <c r="AB33" s="7">
        <f t="shared" si="2"/>
        <v>26.2</v>
      </c>
      <c r="AC33" s="8">
        <f t="shared" si="3"/>
        <v>10</v>
      </c>
      <c r="AE33" s="42">
        <f t="shared" si="4"/>
        <v>262</v>
      </c>
    </row>
    <row r="34" spans="1:31" ht="19.5" customHeight="1" x14ac:dyDescent="0.25">
      <c r="A34" s="17">
        <f t="shared" si="5"/>
        <v>33</v>
      </c>
      <c r="B34" s="37" t="s">
        <v>146</v>
      </c>
      <c r="C34" s="31">
        <f t="shared" ref="C34:C65" si="6">SUM($D34)</f>
        <v>256</v>
      </c>
      <c r="D34" s="6">
        <f t="shared" ref="D34:D65" si="7">SUM(E34:AA34)</f>
        <v>256</v>
      </c>
      <c r="E34" s="3">
        <v>12</v>
      </c>
      <c r="F34" s="3"/>
      <c r="G34" s="3"/>
      <c r="H34" s="3">
        <v>26</v>
      </c>
      <c r="I34" s="3"/>
      <c r="J34" s="3"/>
      <c r="K34" s="3">
        <v>48</v>
      </c>
      <c r="L34" s="3">
        <v>42</v>
      </c>
      <c r="M34" s="3"/>
      <c r="N34" s="3"/>
      <c r="O34" s="3"/>
      <c r="P34" s="3">
        <v>74</v>
      </c>
      <c r="Q34" s="3"/>
      <c r="R34" s="3"/>
      <c r="S34" s="3"/>
      <c r="T34" s="3">
        <v>16</v>
      </c>
      <c r="U34" s="3"/>
      <c r="V34" s="3">
        <v>36</v>
      </c>
      <c r="W34" s="3"/>
      <c r="X34" s="3"/>
      <c r="Y34" s="3">
        <v>2</v>
      </c>
      <c r="Z34" s="3"/>
      <c r="AA34" s="3"/>
      <c r="AB34" s="7">
        <f t="shared" ref="AB34:AB65" si="8">AVERAGE(E34:Z34)</f>
        <v>32</v>
      </c>
      <c r="AC34" s="8">
        <f t="shared" ref="AC34:AC65" si="9">COUNT(E34:Z34)</f>
        <v>8</v>
      </c>
      <c r="AE34" s="42">
        <f t="shared" ref="AE34:AE65" si="10">SUM($D34)</f>
        <v>256</v>
      </c>
    </row>
    <row r="35" spans="1:31" ht="19.5" customHeight="1" x14ac:dyDescent="0.25">
      <c r="A35" s="17">
        <f t="shared" ref="A35:A101" si="11">SUM(A34+1)</f>
        <v>34</v>
      </c>
      <c r="B35" s="38" t="s">
        <v>145</v>
      </c>
      <c r="C35" s="31">
        <f t="shared" si="6"/>
        <v>244</v>
      </c>
      <c r="D35" s="6">
        <f t="shared" si="7"/>
        <v>244</v>
      </c>
      <c r="E35" s="3">
        <v>24</v>
      </c>
      <c r="F35" s="3"/>
      <c r="G35" s="3"/>
      <c r="H35" s="3"/>
      <c r="I35" s="3"/>
      <c r="J35" s="3"/>
      <c r="K35" s="3">
        <v>56</v>
      </c>
      <c r="L35" s="3"/>
      <c r="M35" s="3"/>
      <c r="N35" s="3">
        <v>44</v>
      </c>
      <c r="O35" s="3"/>
      <c r="P35" s="3"/>
      <c r="Q35" s="3"/>
      <c r="R35" s="3"/>
      <c r="S35" s="4">
        <v>72</v>
      </c>
      <c r="T35" s="3"/>
      <c r="U35" s="3"/>
      <c r="V35" s="3"/>
      <c r="W35" s="3"/>
      <c r="X35" s="3"/>
      <c r="Y35" s="3">
        <v>48</v>
      </c>
      <c r="Z35" s="3"/>
      <c r="AA35" s="3"/>
      <c r="AB35" s="7">
        <f t="shared" si="8"/>
        <v>48.8</v>
      </c>
      <c r="AC35" s="8">
        <f t="shared" si="9"/>
        <v>5</v>
      </c>
      <c r="AE35" s="42">
        <f t="shared" si="10"/>
        <v>244</v>
      </c>
    </row>
    <row r="36" spans="1:31" ht="19.5" customHeight="1" x14ac:dyDescent="0.25">
      <c r="A36" s="17">
        <f t="shared" si="11"/>
        <v>35</v>
      </c>
      <c r="B36" s="37" t="s">
        <v>134</v>
      </c>
      <c r="C36" s="31">
        <f t="shared" si="6"/>
        <v>238</v>
      </c>
      <c r="D36" s="6">
        <f t="shared" si="7"/>
        <v>238</v>
      </c>
      <c r="E36" s="3"/>
      <c r="F36" s="3"/>
      <c r="G36" s="3"/>
      <c r="H36" s="3">
        <v>8</v>
      </c>
      <c r="I36" s="3"/>
      <c r="J36" s="3">
        <v>50</v>
      </c>
      <c r="K36" s="3">
        <v>8</v>
      </c>
      <c r="L36" s="3"/>
      <c r="M36" s="3"/>
      <c r="N36" s="3"/>
      <c r="O36" s="3"/>
      <c r="P36" s="3">
        <v>10</v>
      </c>
      <c r="Q36" s="3"/>
      <c r="R36" s="3"/>
      <c r="S36" s="3"/>
      <c r="T36" s="3">
        <v>58</v>
      </c>
      <c r="U36" s="3"/>
      <c r="V36" s="3">
        <v>62</v>
      </c>
      <c r="W36" s="3"/>
      <c r="X36" s="3">
        <v>20</v>
      </c>
      <c r="Y36" s="3">
        <v>22</v>
      </c>
      <c r="Z36" s="3"/>
      <c r="AA36" s="3"/>
      <c r="AB36" s="7">
        <f t="shared" si="8"/>
        <v>29.75</v>
      </c>
      <c r="AC36" s="8">
        <f t="shared" si="9"/>
        <v>8</v>
      </c>
      <c r="AE36" s="42">
        <f t="shared" si="10"/>
        <v>238</v>
      </c>
    </row>
    <row r="37" spans="1:31" ht="19.5" customHeight="1" x14ac:dyDescent="0.25">
      <c r="A37" s="17">
        <f t="shared" si="11"/>
        <v>36</v>
      </c>
      <c r="B37" s="37" t="s">
        <v>16</v>
      </c>
      <c r="C37" s="31">
        <f t="shared" si="6"/>
        <v>234</v>
      </c>
      <c r="D37" s="6">
        <f t="shared" si="7"/>
        <v>234</v>
      </c>
      <c r="E37" s="3"/>
      <c r="F37" s="3">
        <v>38</v>
      </c>
      <c r="G37" s="3"/>
      <c r="H37" s="3"/>
      <c r="I37" s="3">
        <v>38</v>
      </c>
      <c r="J37" s="3"/>
      <c r="K37" s="3">
        <v>52</v>
      </c>
      <c r="L37" s="3"/>
      <c r="M37" s="3"/>
      <c r="N37" s="3"/>
      <c r="O37" s="3">
        <v>102</v>
      </c>
      <c r="P37" s="3"/>
      <c r="Q37" s="3"/>
      <c r="R37" s="3"/>
      <c r="S37" s="3"/>
      <c r="T37" s="3">
        <v>4</v>
      </c>
      <c r="U37" s="3"/>
      <c r="V37" s="3"/>
      <c r="W37" s="3"/>
      <c r="X37" s="3"/>
      <c r="Y37" s="3"/>
      <c r="Z37" s="3"/>
      <c r="AA37" s="3"/>
      <c r="AB37" s="7">
        <f t="shared" si="8"/>
        <v>46.8</v>
      </c>
      <c r="AC37" s="8">
        <f t="shared" si="9"/>
        <v>5</v>
      </c>
      <c r="AE37" s="42">
        <f t="shared" si="10"/>
        <v>234</v>
      </c>
    </row>
    <row r="38" spans="1:31" ht="19.5" customHeight="1" x14ac:dyDescent="0.25">
      <c r="A38" s="17">
        <f t="shared" si="11"/>
        <v>37</v>
      </c>
      <c r="B38" s="37" t="s">
        <v>48</v>
      </c>
      <c r="C38" s="31">
        <f t="shared" si="6"/>
        <v>228</v>
      </c>
      <c r="D38" s="6">
        <f t="shared" si="7"/>
        <v>228</v>
      </c>
      <c r="E38" s="3"/>
      <c r="F38" s="3"/>
      <c r="G38" s="3"/>
      <c r="H38" s="3"/>
      <c r="I38" s="3"/>
      <c r="J38" s="3">
        <v>72</v>
      </c>
      <c r="K38" s="3"/>
      <c r="L38" s="3"/>
      <c r="M38" s="3"/>
      <c r="N38" s="3">
        <v>82</v>
      </c>
      <c r="O38" s="3"/>
      <c r="P38" s="3"/>
      <c r="Q38" s="3"/>
      <c r="R38" s="3"/>
      <c r="S38" s="3"/>
      <c r="T38" s="3">
        <v>74</v>
      </c>
      <c r="U38" s="3"/>
      <c r="V38" s="3"/>
      <c r="W38" s="3"/>
      <c r="X38" s="3"/>
      <c r="Y38" s="3"/>
      <c r="Z38" s="3"/>
      <c r="AA38" s="3"/>
      <c r="AB38" s="7">
        <f t="shared" si="8"/>
        <v>76</v>
      </c>
      <c r="AC38" s="8">
        <f t="shared" si="9"/>
        <v>3</v>
      </c>
      <c r="AE38" s="42">
        <f t="shared" si="10"/>
        <v>228</v>
      </c>
    </row>
    <row r="39" spans="1:31" ht="19.5" customHeight="1" x14ac:dyDescent="0.25">
      <c r="A39" s="17">
        <f t="shared" si="11"/>
        <v>38</v>
      </c>
      <c r="B39" s="37" t="s">
        <v>20</v>
      </c>
      <c r="C39" s="31">
        <f t="shared" si="6"/>
        <v>224</v>
      </c>
      <c r="D39" s="6">
        <f t="shared" si="7"/>
        <v>224</v>
      </c>
      <c r="E39" s="3">
        <v>8</v>
      </c>
      <c r="F39" s="3"/>
      <c r="G39" s="3"/>
      <c r="H39" s="3">
        <v>38</v>
      </c>
      <c r="I39" s="3"/>
      <c r="J39" s="3"/>
      <c r="K39" s="3">
        <v>6</v>
      </c>
      <c r="L39" s="3"/>
      <c r="M39" s="3">
        <v>12</v>
      </c>
      <c r="N39" s="3"/>
      <c r="O39" s="3">
        <v>84</v>
      </c>
      <c r="P39" s="3"/>
      <c r="Q39" s="3">
        <v>22</v>
      </c>
      <c r="R39" s="3"/>
      <c r="S39" s="3">
        <v>54</v>
      </c>
      <c r="T39" s="3"/>
      <c r="U39" s="3"/>
      <c r="V39" s="3"/>
      <c r="W39" s="3"/>
      <c r="X39" s="3"/>
      <c r="Y39" s="3"/>
      <c r="Z39" s="3"/>
      <c r="AA39" s="3"/>
      <c r="AB39" s="7">
        <f t="shared" si="8"/>
        <v>32</v>
      </c>
      <c r="AC39" s="8">
        <f t="shared" si="9"/>
        <v>7</v>
      </c>
      <c r="AE39" s="42">
        <f t="shared" si="10"/>
        <v>224</v>
      </c>
    </row>
    <row r="40" spans="1:31" ht="19.5" customHeight="1" x14ac:dyDescent="0.25">
      <c r="A40" s="17">
        <f t="shared" si="11"/>
        <v>39</v>
      </c>
      <c r="B40" s="37" t="s">
        <v>81</v>
      </c>
      <c r="C40" s="31">
        <f t="shared" si="6"/>
        <v>188</v>
      </c>
      <c r="D40" s="6">
        <f t="shared" si="7"/>
        <v>188</v>
      </c>
      <c r="E40" s="3"/>
      <c r="F40" s="3"/>
      <c r="G40" s="3"/>
      <c r="H40" s="3"/>
      <c r="I40" s="3">
        <v>4</v>
      </c>
      <c r="J40" s="3">
        <v>34</v>
      </c>
      <c r="K40" s="3"/>
      <c r="L40" s="3"/>
      <c r="M40" s="3"/>
      <c r="N40" s="3">
        <v>28</v>
      </c>
      <c r="O40" s="3"/>
      <c r="P40" s="3">
        <v>30</v>
      </c>
      <c r="Q40" s="3"/>
      <c r="R40" s="3"/>
      <c r="S40" s="3"/>
      <c r="T40" s="3"/>
      <c r="U40" s="3"/>
      <c r="V40" s="3">
        <v>12</v>
      </c>
      <c r="W40" s="4">
        <v>28</v>
      </c>
      <c r="X40" s="3">
        <v>26</v>
      </c>
      <c r="Y40" s="3">
        <v>26</v>
      </c>
      <c r="Z40" s="3"/>
      <c r="AA40" s="3"/>
      <c r="AB40" s="7">
        <f t="shared" si="8"/>
        <v>23.5</v>
      </c>
      <c r="AC40" s="8">
        <f t="shared" si="9"/>
        <v>8</v>
      </c>
      <c r="AE40" s="42">
        <f t="shared" si="10"/>
        <v>188</v>
      </c>
    </row>
    <row r="41" spans="1:31" ht="19.5" customHeight="1" x14ac:dyDescent="0.25">
      <c r="A41" s="17">
        <f t="shared" si="11"/>
        <v>40</v>
      </c>
      <c r="B41" s="37" t="s">
        <v>59</v>
      </c>
      <c r="C41" s="31">
        <f t="shared" si="6"/>
        <v>186</v>
      </c>
      <c r="D41" s="6">
        <f t="shared" si="7"/>
        <v>186</v>
      </c>
      <c r="E41" s="3"/>
      <c r="F41" s="3"/>
      <c r="G41" s="3"/>
      <c r="H41" s="3"/>
      <c r="I41" s="3"/>
      <c r="J41" s="3">
        <v>44</v>
      </c>
      <c r="K41" s="3">
        <v>34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>
        <v>42</v>
      </c>
      <c r="W41" s="3"/>
      <c r="X41" s="3">
        <v>38</v>
      </c>
      <c r="Y41" s="3">
        <v>28</v>
      </c>
      <c r="Z41" s="3"/>
      <c r="AA41" s="3"/>
      <c r="AB41" s="7">
        <f t="shared" si="8"/>
        <v>37.200000000000003</v>
      </c>
      <c r="AC41" s="8">
        <f t="shared" si="9"/>
        <v>5</v>
      </c>
      <c r="AE41" s="42">
        <f t="shared" si="10"/>
        <v>186</v>
      </c>
    </row>
    <row r="42" spans="1:31" ht="19.5" customHeight="1" x14ac:dyDescent="0.25">
      <c r="A42" s="17">
        <f t="shared" si="11"/>
        <v>41</v>
      </c>
      <c r="B42" s="37" t="s">
        <v>10</v>
      </c>
      <c r="C42" s="31">
        <f t="shared" si="6"/>
        <v>184</v>
      </c>
      <c r="D42" s="6">
        <f t="shared" si="7"/>
        <v>184</v>
      </c>
      <c r="E42" s="3"/>
      <c r="F42" s="4">
        <v>60</v>
      </c>
      <c r="G42" s="3"/>
      <c r="H42" s="3">
        <v>30</v>
      </c>
      <c r="I42" s="3"/>
      <c r="J42" s="3">
        <v>66</v>
      </c>
      <c r="K42" s="3"/>
      <c r="L42" s="3"/>
      <c r="M42" s="3"/>
      <c r="N42" s="3"/>
      <c r="O42" s="3"/>
      <c r="P42" s="3">
        <v>20</v>
      </c>
      <c r="Q42" s="3"/>
      <c r="R42" s="3">
        <v>8</v>
      </c>
      <c r="S42" s="3"/>
      <c r="T42" s="3"/>
      <c r="U42" s="3"/>
      <c r="V42" s="3"/>
      <c r="W42" s="3"/>
      <c r="X42" s="3"/>
      <c r="Y42" s="3"/>
      <c r="Z42" s="3"/>
      <c r="AA42" s="3"/>
      <c r="AB42" s="7">
        <f t="shared" si="8"/>
        <v>36.799999999999997</v>
      </c>
      <c r="AC42" s="8">
        <f t="shared" si="9"/>
        <v>5</v>
      </c>
      <c r="AE42" s="42">
        <f t="shared" si="10"/>
        <v>184</v>
      </c>
    </row>
    <row r="43" spans="1:31" ht="19.5" customHeight="1" x14ac:dyDescent="0.25">
      <c r="A43" s="17">
        <f t="shared" si="11"/>
        <v>42</v>
      </c>
      <c r="B43" s="35" t="s">
        <v>158</v>
      </c>
      <c r="C43" s="31">
        <f t="shared" si="6"/>
        <v>170</v>
      </c>
      <c r="D43" s="6">
        <f t="shared" si="7"/>
        <v>170</v>
      </c>
      <c r="E43" s="3"/>
      <c r="F43" s="3"/>
      <c r="G43" s="3"/>
      <c r="H43" s="3">
        <v>62</v>
      </c>
      <c r="I43" s="3"/>
      <c r="J43" s="3"/>
      <c r="K43" s="3"/>
      <c r="L43" s="3"/>
      <c r="M43" s="3"/>
      <c r="N43" s="3"/>
      <c r="O43" s="3"/>
      <c r="P43" s="3">
        <v>2</v>
      </c>
      <c r="Q43" s="3"/>
      <c r="R43" s="4">
        <v>56</v>
      </c>
      <c r="S43" s="3"/>
      <c r="T43" s="3"/>
      <c r="U43" s="3"/>
      <c r="V43" s="3"/>
      <c r="W43" s="3"/>
      <c r="X43" s="3">
        <v>50</v>
      </c>
      <c r="Y43" s="3"/>
      <c r="Z43" s="3"/>
      <c r="AA43" s="3"/>
      <c r="AB43" s="7">
        <f t="shared" si="8"/>
        <v>42.5</v>
      </c>
      <c r="AC43" s="8">
        <f t="shared" si="9"/>
        <v>4</v>
      </c>
      <c r="AE43" s="42">
        <f t="shared" si="10"/>
        <v>170</v>
      </c>
    </row>
    <row r="44" spans="1:31" ht="19.5" customHeight="1" x14ac:dyDescent="0.25">
      <c r="A44" s="17">
        <f t="shared" si="11"/>
        <v>43</v>
      </c>
      <c r="B44" s="38" t="s">
        <v>88</v>
      </c>
      <c r="C44" s="31">
        <f t="shared" si="6"/>
        <v>168</v>
      </c>
      <c r="D44" s="6">
        <f t="shared" si="7"/>
        <v>168</v>
      </c>
      <c r="E44" s="3"/>
      <c r="F44" s="3"/>
      <c r="G44" s="3"/>
      <c r="H44" s="3">
        <v>60</v>
      </c>
      <c r="I44" s="3"/>
      <c r="J44" s="3"/>
      <c r="K44" s="3"/>
      <c r="L44" s="3"/>
      <c r="M44" s="3"/>
      <c r="N44" s="3"/>
      <c r="O44" s="3"/>
      <c r="P44" s="3">
        <v>70</v>
      </c>
      <c r="Q44" s="3"/>
      <c r="R44" s="3"/>
      <c r="S44" s="3"/>
      <c r="T44" s="3">
        <v>38</v>
      </c>
      <c r="U44" s="3"/>
      <c r="V44" s="3"/>
      <c r="W44" s="3"/>
      <c r="X44" s="3"/>
      <c r="Y44" s="3"/>
      <c r="Z44" s="3"/>
      <c r="AA44" s="3"/>
      <c r="AB44" s="7">
        <f t="shared" si="8"/>
        <v>56</v>
      </c>
      <c r="AC44" s="8">
        <f t="shared" si="9"/>
        <v>3</v>
      </c>
      <c r="AE44" s="42">
        <f t="shared" si="10"/>
        <v>168</v>
      </c>
    </row>
    <row r="45" spans="1:31" ht="19.5" customHeight="1" x14ac:dyDescent="0.25">
      <c r="A45" s="17">
        <f t="shared" si="11"/>
        <v>44</v>
      </c>
      <c r="B45" s="38" t="s">
        <v>124</v>
      </c>
      <c r="C45" s="31">
        <f t="shared" si="6"/>
        <v>166</v>
      </c>
      <c r="D45" s="6">
        <f t="shared" si="7"/>
        <v>166</v>
      </c>
      <c r="E45" s="4">
        <v>32</v>
      </c>
      <c r="F45" s="3"/>
      <c r="G45" s="3">
        <v>22</v>
      </c>
      <c r="H45" s="3"/>
      <c r="I45" s="3"/>
      <c r="J45" s="3"/>
      <c r="K45" s="3"/>
      <c r="L45" s="3"/>
      <c r="M45" s="3"/>
      <c r="N45" s="3">
        <v>66</v>
      </c>
      <c r="O45" s="3"/>
      <c r="P45" s="3"/>
      <c r="Q45" s="3">
        <v>24</v>
      </c>
      <c r="R45" s="3"/>
      <c r="S45" s="3"/>
      <c r="T45" s="3">
        <v>22</v>
      </c>
      <c r="U45" s="3"/>
      <c r="V45" s="3"/>
      <c r="W45" s="3"/>
      <c r="X45" s="3"/>
      <c r="Y45" s="3"/>
      <c r="Z45" s="3"/>
      <c r="AA45" s="3"/>
      <c r="AB45" s="7">
        <f t="shared" si="8"/>
        <v>33.200000000000003</v>
      </c>
      <c r="AC45" s="8">
        <f t="shared" si="9"/>
        <v>5</v>
      </c>
      <c r="AE45" s="42">
        <f t="shared" si="10"/>
        <v>166</v>
      </c>
    </row>
    <row r="46" spans="1:31" ht="19.5" customHeight="1" x14ac:dyDescent="0.25">
      <c r="A46" s="17">
        <f t="shared" si="11"/>
        <v>45</v>
      </c>
      <c r="B46" s="37" t="s">
        <v>137</v>
      </c>
      <c r="C46" s="31">
        <f t="shared" si="6"/>
        <v>152</v>
      </c>
      <c r="D46" s="6">
        <f t="shared" si="7"/>
        <v>152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>
        <v>96</v>
      </c>
      <c r="P46" s="3"/>
      <c r="Q46" s="3"/>
      <c r="R46" s="3"/>
      <c r="S46" s="3"/>
      <c r="T46" s="3">
        <v>56</v>
      </c>
      <c r="U46" s="3"/>
      <c r="V46" s="3"/>
      <c r="W46" s="3"/>
      <c r="X46" s="3"/>
      <c r="Y46" s="3"/>
      <c r="Z46" s="3"/>
      <c r="AA46" s="3"/>
      <c r="AB46" s="7">
        <f t="shared" si="8"/>
        <v>76</v>
      </c>
      <c r="AC46" s="8">
        <f t="shared" si="9"/>
        <v>2</v>
      </c>
      <c r="AE46" s="42">
        <f t="shared" si="10"/>
        <v>152</v>
      </c>
    </row>
    <row r="47" spans="1:31" ht="19.5" customHeight="1" x14ac:dyDescent="0.25">
      <c r="A47" s="17">
        <f t="shared" si="11"/>
        <v>46</v>
      </c>
      <c r="B47" s="37" t="s">
        <v>73</v>
      </c>
      <c r="C47" s="31">
        <f t="shared" si="6"/>
        <v>144</v>
      </c>
      <c r="D47" s="6">
        <f t="shared" si="7"/>
        <v>144</v>
      </c>
      <c r="E47" s="3"/>
      <c r="F47" s="3"/>
      <c r="G47" s="3"/>
      <c r="H47" s="3">
        <v>54</v>
      </c>
      <c r="I47" s="3"/>
      <c r="J47" s="3"/>
      <c r="K47" s="3"/>
      <c r="L47" s="3"/>
      <c r="M47" s="3"/>
      <c r="N47" s="3"/>
      <c r="O47" s="3">
        <v>90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7">
        <f t="shared" si="8"/>
        <v>72</v>
      </c>
      <c r="AC47" s="8">
        <f t="shared" si="9"/>
        <v>2</v>
      </c>
      <c r="AE47" s="42">
        <f t="shared" si="10"/>
        <v>144</v>
      </c>
    </row>
    <row r="48" spans="1:31" ht="19.5" customHeight="1" x14ac:dyDescent="0.25">
      <c r="A48" s="17">
        <f t="shared" si="11"/>
        <v>47</v>
      </c>
      <c r="B48" s="38" t="s">
        <v>165</v>
      </c>
      <c r="C48" s="31">
        <f t="shared" si="6"/>
        <v>138</v>
      </c>
      <c r="D48" s="6">
        <f t="shared" si="7"/>
        <v>138</v>
      </c>
      <c r="E48" s="3"/>
      <c r="F48" s="3"/>
      <c r="G48" s="3"/>
      <c r="H48" s="3"/>
      <c r="I48" s="3"/>
      <c r="J48" s="3"/>
      <c r="K48" s="3"/>
      <c r="L48" s="3"/>
      <c r="M48" s="3">
        <v>32</v>
      </c>
      <c r="N48" s="3"/>
      <c r="O48" s="3"/>
      <c r="P48" s="3">
        <v>78</v>
      </c>
      <c r="Q48" s="3">
        <v>28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7">
        <f t="shared" si="8"/>
        <v>46</v>
      </c>
      <c r="AC48" s="8">
        <f t="shared" si="9"/>
        <v>3</v>
      </c>
      <c r="AE48" s="42">
        <f t="shared" si="10"/>
        <v>138</v>
      </c>
    </row>
    <row r="49" spans="1:31" ht="19.5" customHeight="1" x14ac:dyDescent="0.25">
      <c r="A49" s="17">
        <f t="shared" si="11"/>
        <v>48</v>
      </c>
      <c r="B49" s="37" t="s">
        <v>32</v>
      </c>
      <c r="C49" s="31">
        <f t="shared" si="6"/>
        <v>138</v>
      </c>
      <c r="D49" s="6">
        <f t="shared" si="7"/>
        <v>138</v>
      </c>
      <c r="E49" s="3"/>
      <c r="F49" s="3"/>
      <c r="G49" s="3"/>
      <c r="H49" s="3"/>
      <c r="I49" s="3"/>
      <c r="J49" s="3"/>
      <c r="K49" s="3"/>
      <c r="L49" s="3">
        <v>66</v>
      </c>
      <c r="M49" s="3"/>
      <c r="N49" s="3">
        <v>8</v>
      </c>
      <c r="O49" s="3"/>
      <c r="P49" s="3"/>
      <c r="Q49" s="3"/>
      <c r="R49" s="3"/>
      <c r="S49" s="3"/>
      <c r="T49" s="3"/>
      <c r="U49" s="3"/>
      <c r="V49" s="3">
        <v>64</v>
      </c>
      <c r="W49" s="3"/>
      <c r="X49" s="3"/>
      <c r="Y49" s="3"/>
      <c r="Z49" s="3"/>
      <c r="AA49" s="3"/>
      <c r="AB49" s="7">
        <f t="shared" si="8"/>
        <v>46</v>
      </c>
      <c r="AC49" s="8">
        <f t="shared" si="9"/>
        <v>3</v>
      </c>
      <c r="AE49" s="42">
        <f t="shared" si="10"/>
        <v>138</v>
      </c>
    </row>
    <row r="50" spans="1:31" ht="19.5" customHeight="1" x14ac:dyDescent="0.25">
      <c r="A50" s="17">
        <f t="shared" si="11"/>
        <v>49</v>
      </c>
      <c r="B50" s="37" t="s">
        <v>25</v>
      </c>
      <c r="C50" s="31">
        <f t="shared" si="6"/>
        <v>128</v>
      </c>
      <c r="D50" s="6">
        <f t="shared" si="7"/>
        <v>128</v>
      </c>
      <c r="E50" s="3">
        <v>10</v>
      </c>
      <c r="F50" s="3"/>
      <c r="G50" s="3">
        <v>26</v>
      </c>
      <c r="H50" s="3"/>
      <c r="I50" s="3"/>
      <c r="J50" s="3"/>
      <c r="K50" s="3"/>
      <c r="L50" s="3"/>
      <c r="M50" s="3"/>
      <c r="N50" s="4">
        <v>86</v>
      </c>
      <c r="O50" s="3"/>
      <c r="P50" s="3"/>
      <c r="Q50" s="3">
        <v>4</v>
      </c>
      <c r="R50" s="3"/>
      <c r="S50" s="3"/>
      <c r="T50" s="3"/>
      <c r="U50" s="3"/>
      <c r="V50" s="3"/>
      <c r="W50" s="3">
        <v>2</v>
      </c>
      <c r="X50" s="3"/>
      <c r="Y50" s="3"/>
      <c r="Z50" s="3"/>
      <c r="AA50" s="3"/>
      <c r="AB50" s="7">
        <f t="shared" si="8"/>
        <v>25.6</v>
      </c>
      <c r="AC50" s="8">
        <f t="shared" si="9"/>
        <v>5</v>
      </c>
      <c r="AE50" s="42">
        <f t="shared" si="10"/>
        <v>128</v>
      </c>
    </row>
    <row r="51" spans="1:31" ht="19.5" customHeight="1" x14ac:dyDescent="0.25">
      <c r="A51" s="17">
        <f t="shared" si="11"/>
        <v>50</v>
      </c>
      <c r="B51" s="38" t="s">
        <v>151</v>
      </c>
      <c r="C51" s="31">
        <f t="shared" si="6"/>
        <v>120</v>
      </c>
      <c r="D51" s="6">
        <f t="shared" si="7"/>
        <v>120</v>
      </c>
      <c r="E51" s="3"/>
      <c r="F51" s="3"/>
      <c r="G51" s="3"/>
      <c r="H51" s="3">
        <v>32</v>
      </c>
      <c r="I51" s="3"/>
      <c r="J51" s="3"/>
      <c r="K51" s="3"/>
      <c r="L51" s="3"/>
      <c r="M51" s="3"/>
      <c r="N51" s="3"/>
      <c r="O51" s="3"/>
      <c r="P51" s="3">
        <v>44</v>
      </c>
      <c r="Q51" s="3"/>
      <c r="R51" s="3">
        <v>14</v>
      </c>
      <c r="S51" s="3"/>
      <c r="T51" s="3"/>
      <c r="U51" s="3"/>
      <c r="V51" s="3"/>
      <c r="W51" s="3"/>
      <c r="X51" s="3">
        <v>30</v>
      </c>
      <c r="Y51" s="3"/>
      <c r="Z51" s="3"/>
      <c r="AA51" s="3"/>
      <c r="AB51" s="7">
        <f t="shared" si="8"/>
        <v>30</v>
      </c>
      <c r="AC51" s="8">
        <f t="shared" si="9"/>
        <v>4</v>
      </c>
      <c r="AE51" s="42">
        <f t="shared" si="10"/>
        <v>120</v>
      </c>
    </row>
    <row r="52" spans="1:31" ht="19.5" customHeight="1" x14ac:dyDescent="0.25">
      <c r="A52" s="17">
        <f t="shared" si="11"/>
        <v>51</v>
      </c>
      <c r="B52" s="39" t="s">
        <v>127</v>
      </c>
      <c r="C52" s="31">
        <f t="shared" si="6"/>
        <v>118</v>
      </c>
      <c r="D52" s="6">
        <f t="shared" si="7"/>
        <v>118</v>
      </c>
      <c r="E52" s="3"/>
      <c r="F52" s="3"/>
      <c r="G52" s="3"/>
      <c r="H52" s="3">
        <v>16</v>
      </c>
      <c r="I52" s="3"/>
      <c r="J52" s="3">
        <v>6</v>
      </c>
      <c r="K52" s="3">
        <v>50</v>
      </c>
      <c r="L52" s="3"/>
      <c r="M52" s="3">
        <v>6</v>
      </c>
      <c r="N52" s="3"/>
      <c r="O52" s="3"/>
      <c r="P52" s="3"/>
      <c r="Q52" s="3"/>
      <c r="R52" s="3"/>
      <c r="S52" s="3"/>
      <c r="T52" s="3">
        <v>40</v>
      </c>
      <c r="U52" s="3"/>
      <c r="V52" s="3"/>
      <c r="W52" s="3"/>
      <c r="X52" s="3"/>
      <c r="Y52" s="3"/>
      <c r="Z52" s="3"/>
      <c r="AA52" s="3"/>
      <c r="AB52" s="7">
        <f t="shared" si="8"/>
        <v>23.6</v>
      </c>
      <c r="AC52" s="8">
        <f t="shared" si="9"/>
        <v>5</v>
      </c>
      <c r="AE52" s="42">
        <f t="shared" si="10"/>
        <v>118</v>
      </c>
    </row>
    <row r="53" spans="1:31" ht="19.5" customHeight="1" x14ac:dyDescent="0.25">
      <c r="A53" s="17">
        <f t="shared" si="11"/>
        <v>52</v>
      </c>
      <c r="B53" s="38" t="s">
        <v>150</v>
      </c>
      <c r="C53" s="31">
        <f t="shared" si="6"/>
        <v>118</v>
      </c>
      <c r="D53" s="6">
        <f t="shared" si="7"/>
        <v>118</v>
      </c>
      <c r="E53" s="3"/>
      <c r="F53" s="3">
        <v>8</v>
      </c>
      <c r="G53" s="3"/>
      <c r="H53" s="3"/>
      <c r="I53" s="3">
        <v>48</v>
      </c>
      <c r="J53" s="3"/>
      <c r="K53" s="3"/>
      <c r="L53" s="3"/>
      <c r="M53" s="3"/>
      <c r="N53" s="3"/>
      <c r="O53" s="3"/>
      <c r="P53" s="3"/>
      <c r="Q53" s="3"/>
      <c r="R53" s="3">
        <v>22</v>
      </c>
      <c r="S53" s="3"/>
      <c r="T53" s="3"/>
      <c r="U53" s="3"/>
      <c r="V53" s="3"/>
      <c r="W53" s="3"/>
      <c r="X53" s="3"/>
      <c r="Y53" s="3">
        <v>40</v>
      </c>
      <c r="Z53" s="3"/>
      <c r="AA53" s="3"/>
      <c r="AB53" s="7">
        <f t="shared" si="8"/>
        <v>29.5</v>
      </c>
      <c r="AC53" s="8">
        <f t="shared" si="9"/>
        <v>4</v>
      </c>
      <c r="AE53" s="42">
        <f t="shared" si="10"/>
        <v>118</v>
      </c>
    </row>
    <row r="54" spans="1:31" ht="19.5" customHeight="1" x14ac:dyDescent="0.25">
      <c r="A54" s="17">
        <f t="shared" si="11"/>
        <v>53</v>
      </c>
      <c r="B54" s="38" t="s">
        <v>94</v>
      </c>
      <c r="C54" s="31">
        <f t="shared" si="6"/>
        <v>112</v>
      </c>
      <c r="D54" s="6">
        <f t="shared" si="7"/>
        <v>112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>
        <v>60</v>
      </c>
      <c r="Q54" s="3"/>
      <c r="R54" s="3"/>
      <c r="S54" s="3">
        <v>52</v>
      </c>
      <c r="T54" s="3"/>
      <c r="U54" s="3"/>
      <c r="V54" s="3"/>
      <c r="W54" s="3"/>
      <c r="X54" s="3"/>
      <c r="Y54" s="3"/>
      <c r="Z54" s="3"/>
      <c r="AA54" s="3"/>
      <c r="AB54" s="7">
        <f t="shared" si="8"/>
        <v>56</v>
      </c>
      <c r="AC54" s="8">
        <f t="shared" si="9"/>
        <v>2</v>
      </c>
      <c r="AE54" s="42">
        <f t="shared" si="10"/>
        <v>112</v>
      </c>
    </row>
    <row r="55" spans="1:31" ht="19.5" customHeight="1" x14ac:dyDescent="0.25">
      <c r="A55" s="17">
        <f t="shared" si="11"/>
        <v>54</v>
      </c>
      <c r="B55" s="37" t="s">
        <v>82</v>
      </c>
      <c r="C55" s="31">
        <f t="shared" si="6"/>
        <v>100</v>
      </c>
      <c r="D55" s="6">
        <f t="shared" si="7"/>
        <v>100</v>
      </c>
      <c r="E55" s="3"/>
      <c r="F55" s="3"/>
      <c r="G55" s="3"/>
      <c r="H55" s="3"/>
      <c r="I55" s="3"/>
      <c r="J55" s="3"/>
      <c r="K55" s="3"/>
      <c r="L55" s="3">
        <v>26</v>
      </c>
      <c r="M55" s="3"/>
      <c r="N55" s="3">
        <v>74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7">
        <f t="shared" si="8"/>
        <v>50</v>
      </c>
      <c r="AC55" s="8">
        <f t="shared" si="9"/>
        <v>2</v>
      </c>
      <c r="AE55" s="42">
        <f t="shared" si="10"/>
        <v>100</v>
      </c>
    </row>
    <row r="56" spans="1:31" ht="19.5" customHeight="1" x14ac:dyDescent="0.25">
      <c r="A56" s="17">
        <f t="shared" si="11"/>
        <v>55</v>
      </c>
      <c r="B56" s="37" t="s">
        <v>58</v>
      </c>
      <c r="C56" s="31">
        <f t="shared" si="6"/>
        <v>96</v>
      </c>
      <c r="D56" s="6">
        <f t="shared" si="7"/>
        <v>96</v>
      </c>
      <c r="E56" s="3"/>
      <c r="F56" s="3"/>
      <c r="G56" s="3">
        <v>4</v>
      </c>
      <c r="H56" s="3">
        <v>18</v>
      </c>
      <c r="I56" s="3"/>
      <c r="J56" s="3"/>
      <c r="K56" s="3"/>
      <c r="L56" s="3"/>
      <c r="M56" s="3"/>
      <c r="N56" s="3">
        <v>16</v>
      </c>
      <c r="O56" s="3"/>
      <c r="P56" s="3"/>
      <c r="Q56" s="3">
        <v>20</v>
      </c>
      <c r="R56" s="3"/>
      <c r="S56" s="3">
        <v>38</v>
      </c>
      <c r="T56" s="3"/>
      <c r="U56" s="3"/>
      <c r="V56" s="3"/>
      <c r="W56" s="3"/>
      <c r="X56" s="3"/>
      <c r="Y56" s="3"/>
      <c r="Z56" s="3"/>
      <c r="AA56" s="3"/>
      <c r="AB56" s="7">
        <f t="shared" si="8"/>
        <v>19.2</v>
      </c>
      <c r="AC56" s="8">
        <f t="shared" si="9"/>
        <v>5</v>
      </c>
      <c r="AE56" s="42">
        <f t="shared" si="10"/>
        <v>96</v>
      </c>
    </row>
    <row r="57" spans="1:31" ht="19.5" customHeight="1" x14ac:dyDescent="0.25">
      <c r="A57" s="17">
        <f t="shared" si="11"/>
        <v>56</v>
      </c>
      <c r="B57" s="34" t="s">
        <v>157</v>
      </c>
      <c r="C57" s="31">
        <f t="shared" si="6"/>
        <v>94</v>
      </c>
      <c r="D57" s="6">
        <f t="shared" si="7"/>
        <v>94</v>
      </c>
      <c r="E57" s="3"/>
      <c r="F57" s="3"/>
      <c r="G57" s="3"/>
      <c r="H57" s="3"/>
      <c r="I57" s="3"/>
      <c r="J57" s="3"/>
      <c r="K57" s="3"/>
      <c r="L57" s="3"/>
      <c r="M57" s="3">
        <v>14</v>
      </c>
      <c r="N57" s="3"/>
      <c r="O57" s="3"/>
      <c r="P57" s="3">
        <v>4</v>
      </c>
      <c r="Q57" s="3"/>
      <c r="R57" s="3"/>
      <c r="S57" s="3"/>
      <c r="T57" s="3"/>
      <c r="U57" s="4">
        <v>22</v>
      </c>
      <c r="V57" s="3">
        <v>54</v>
      </c>
      <c r="W57" s="3"/>
      <c r="X57" s="3"/>
      <c r="Y57" s="3"/>
      <c r="Z57" s="3"/>
      <c r="AA57" s="3"/>
      <c r="AB57" s="7">
        <f t="shared" si="8"/>
        <v>23.5</v>
      </c>
      <c r="AC57" s="8">
        <f t="shared" si="9"/>
        <v>4</v>
      </c>
      <c r="AE57" s="42">
        <f t="shared" si="10"/>
        <v>94</v>
      </c>
    </row>
    <row r="58" spans="1:31" ht="19.5" customHeight="1" x14ac:dyDescent="0.25">
      <c r="A58" s="17">
        <f t="shared" si="11"/>
        <v>57</v>
      </c>
      <c r="B58" s="37" t="s">
        <v>92</v>
      </c>
      <c r="C58" s="31">
        <f t="shared" si="6"/>
        <v>94</v>
      </c>
      <c r="D58" s="6">
        <f t="shared" si="7"/>
        <v>94</v>
      </c>
      <c r="E58" s="3"/>
      <c r="F58" s="3">
        <v>6</v>
      </c>
      <c r="G58" s="3"/>
      <c r="H58" s="3">
        <v>12</v>
      </c>
      <c r="I58" s="3"/>
      <c r="J58" s="3"/>
      <c r="K58" s="3">
        <v>22</v>
      </c>
      <c r="L58" s="3"/>
      <c r="M58" s="3"/>
      <c r="N58" s="3">
        <v>14</v>
      </c>
      <c r="O58" s="3"/>
      <c r="P58" s="3"/>
      <c r="Q58" s="3"/>
      <c r="R58" s="3"/>
      <c r="S58" s="3">
        <v>32</v>
      </c>
      <c r="T58" s="3"/>
      <c r="U58" s="3"/>
      <c r="V58" s="3">
        <v>8</v>
      </c>
      <c r="W58" s="3"/>
      <c r="X58" s="3"/>
      <c r="Y58" s="3"/>
      <c r="Z58" s="3"/>
      <c r="AA58" s="3"/>
      <c r="AB58" s="7">
        <f t="shared" si="8"/>
        <v>15.666666666666666</v>
      </c>
      <c r="AC58" s="8">
        <f t="shared" si="9"/>
        <v>6</v>
      </c>
      <c r="AE58" s="42">
        <f t="shared" si="10"/>
        <v>94</v>
      </c>
    </row>
    <row r="59" spans="1:31" ht="19.5" customHeight="1" x14ac:dyDescent="0.25">
      <c r="A59" s="17">
        <f t="shared" si="11"/>
        <v>58</v>
      </c>
      <c r="B59" s="38" t="s">
        <v>89</v>
      </c>
      <c r="C59" s="31">
        <f t="shared" si="6"/>
        <v>90</v>
      </c>
      <c r="D59" s="6">
        <f t="shared" si="7"/>
        <v>90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>
        <v>42</v>
      </c>
      <c r="Q59" s="3"/>
      <c r="R59" s="3"/>
      <c r="S59" s="3"/>
      <c r="T59" s="3">
        <v>34</v>
      </c>
      <c r="U59" s="3"/>
      <c r="V59" s="3"/>
      <c r="W59" s="3">
        <v>14</v>
      </c>
      <c r="X59" s="3"/>
      <c r="Y59" s="3"/>
      <c r="Z59" s="3"/>
      <c r="AA59" s="3"/>
      <c r="AB59" s="7">
        <f t="shared" si="8"/>
        <v>30</v>
      </c>
      <c r="AC59" s="8">
        <f t="shared" si="9"/>
        <v>3</v>
      </c>
      <c r="AE59" s="42">
        <f t="shared" si="10"/>
        <v>90</v>
      </c>
    </row>
    <row r="60" spans="1:31" ht="19.5" customHeight="1" x14ac:dyDescent="0.25">
      <c r="A60" s="17">
        <f t="shared" si="11"/>
        <v>59</v>
      </c>
      <c r="B60" s="37" t="s">
        <v>28</v>
      </c>
      <c r="C60" s="31">
        <f t="shared" si="6"/>
        <v>74</v>
      </c>
      <c r="D60" s="6">
        <f t="shared" si="7"/>
        <v>74</v>
      </c>
      <c r="E60" s="3"/>
      <c r="F60" s="3"/>
      <c r="G60" s="3"/>
      <c r="H60" s="3"/>
      <c r="I60" s="3"/>
      <c r="J60" s="3">
        <v>74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7">
        <f t="shared" si="8"/>
        <v>74</v>
      </c>
      <c r="AC60" s="8">
        <f t="shared" si="9"/>
        <v>1</v>
      </c>
      <c r="AE60" s="42">
        <f t="shared" si="10"/>
        <v>74</v>
      </c>
    </row>
    <row r="61" spans="1:31" ht="19.5" customHeight="1" x14ac:dyDescent="0.25">
      <c r="A61" s="17">
        <f t="shared" si="11"/>
        <v>60</v>
      </c>
      <c r="B61" s="37" t="s">
        <v>131</v>
      </c>
      <c r="C61" s="31">
        <f t="shared" si="6"/>
        <v>68</v>
      </c>
      <c r="D61" s="6">
        <f t="shared" si="7"/>
        <v>68</v>
      </c>
      <c r="E61" s="3"/>
      <c r="F61" s="3"/>
      <c r="G61" s="3"/>
      <c r="H61" s="3">
        <v>68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7">
        <f t="shared" si="8"/>
        <v>68</v>
      </c>
      <c r="AC61" s="8">
        <f t="shared" si="9"/>
        <v>1</v>
      </c>
      <c r="AE61" s="42">
        <f t="shared" si="10"/>
        <v>68</v>
      </c>
    </row>
    <row r="62" spans="1:31" ht="19.5" customHeight="1" x14ac:dyDescent="0.25">
      <c r="A62" s="17">
        <f t="shared" si="11"/>
        <v>61</v>
      </c>
      <c r="B62" s="38" t="s">
        <v>87</v>
      </c>
      <c r="C62" s="31">
        <f t="shared" si="6"/>
        <v>66</v>
      </c>
      <c r="D62" s="6">
        <f t="shared" si="7"/>
        <v>66</v>
      </c>
      <c r="E62" s="3"/>
      <c r="F62" s="3"/>
      <c r="G62" s="3"/>
      <c r="H62" s="3"/>
      <c r="I62" s="5"/>
      <c r="J62" s="5"/>
      <c r="K62" s="3"/>
      <c r="L62" s="3"/>
      <c r="M62" s="3"/>
      <c r="N62" s="3"/>
      <c r="O62" s="3">
        <v>66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7">
        <f t="shared" si="8"/>
        <v>66</v>
      </c>
      <c r="AC62" s="8">
        <f t="shared" si="9"/>
        <v>1</v>
      </c>
      <c r="AE62" s="42">
        <f t="shared" si="10"/>
        <v>66</v>
      </c>
    </row>
    <row r="63" spans="1:31" ht="19.5" customHeight="1" x14ac:dyDescent="0.25">
      <c r="A63" s="17">
        <f t="shared" si="11"/>
        <v>62</v>
      </c>
      <c r="B63" s="38" t="s">
        <v>91</v>
      </c>
      <c r="C63" s="31">
        <f t="shared" si="6"/>
        <v>66</v>
      </c>
      <c r="D63" s="6">
        <f t="shared" si="7"/>
        <v>66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42</v>
      </c>
      <c r="P63" s="3"/>
      <c r="Q63" s="3"/>
      <c r="R63" s="3"/>
      <c r="S63" s="3"/>
      <c r="T63" s="3">
        <v>24</v>
      </c>
      <c r="U63" s="3"/>
      <c r="V63" s="3"/>
      <c r="W63" s="3"/>
      <c r="X63" s="3"/>
      <c r="Y63" s="3"/>
      <c r="Z63" s="3"/>
      <c r="AA63" s="3"/>
      <c r="AB63" s="7">
        <f t="shared" si="8"/>
        <v>33</v>
      </c>
      <c r="AC63" s="8">
        <f t="shared" si="9"/>
        <v>2</v>
      </c>
      <c r="AE63" s="42">
        <f t="shared" si="10"/>
        <v>66</v>
      </c>
    </row>
    <row r="64" spans="1:31" ht="19.5" customHeight="1" x14ac:dyDescent="0.25">
      <c r="A64" s="17">
        <f t="shared" si="11"/>
        <v>63</v>
      </c>
      <c r="B64" s="38" t="s">
        <v>153</v>
      </c>
      <c r="C64" s="31">
        <f t="shared" si="6"/>
        <v>66</v>
      </c>
      <c r="D64" s="6">
        <f t="shared" si="7"/>
        <v>66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>
        <v>30</v>
      </c>
      <c r="S64" s="3"/>
      <c r="T64" s="3"/>
      <c r="U64" s="3"/>
      <c r="V64" s="3"/>
      <c r="W64" s="3"/>
      <c r="X64" s="3">
        <v>36</v>
      </c>
      <c r="Y64" s="3"/>
      <c r="Z64" s="3"/>
      <c r="AA64" s="3"/>
      <c r="AB64" s="7">
        <f t="shared" si="8"/>
        <v>33</v>
      </c>
      <c r="AC64" s="8">
        <f t="shared" si="9"/>
        <v>2</v>
      </c>
      <c r="AE64" s="42">
        <f t="shared" si="10"/>
        <v>66</v>
      </c>
    </row>
    <row r="65" spans="1:31" ht="19.5" customHeight="1" x14ac:dyDescent="0.25">
      <c r="A65" s="17">
        <f t="shared" si="11"/>
        <v>64</v>
      </c>
      <c r="B65" s="37" t="s">
        <v>162</v>
      </c>
      <c r="C65" s="31">
        <f t="shared" si="6"/>
        <v>64</v>
      </c>
      <c r="D65" s="6">
        <f t="shared" si="7"/>
        <v>64</v>
      </c>
      <c r="E65" s="3"/>
      <c r="F65" s="3"/>
      <c r="G65" s="3"/>
      <c r="H65" s="3"/>
      <c r="I65" s="3"/>
      <c r="J65" s="3"/>
      <c r="K65" s="3"/>
      <c r="L65" s="3">
        <v>22</v>
      </c>
      <c r="M65" s="3"/>
      <c r="N65" s="3"/>
      <c r="O65" s="3"/>
      <c r="P65" s="3"/>
      <c r="Q65" s="3"/>
      <c r="R65" s="3"/>
      <c r="S65" s="3"/>
      <c r="T65" s="3"/>
      <c r="U65" s="3"/>
      <c r="V65" s="3">
        <v>22</v>
      </c>
      <c r="W65" s="3">
        <v>20</v>
      </c>
      <c r="X65" s="3"/>
      <c r="Y65" s="3"/>
      <c r="Z65" s="3"/>
      <c r="AA65" s="3"/>
      <c r="AB65" s="7">
        <f t="shared" si="8"/>
        <v>21.333333333333332</v>
      </c>
      <c r="AC65" s="8">
        <f t="shared" si="9"/>
        <v>3</v>
      </c>
      <c r="AE65" s="42">
        <f t="shared" si="10"/>
        <v>64</v>
      </c>
    </row>
    <row r="66" spans="1:31" ht="19.5" customHeight="1" x14ac:dyDescent="0.25">
      <c r="A66" s="17">
        <f t="shared" si="11"/>
        <v>65</v>
      </c>
      <c r="B66" s="37" t="s">
        <v>135</v>
      </c>
      <c r="C66" s="31">
        <f t="shared" ref="C66:C99" si="12">SUM($D66)</f>
        <v>64</v>
      </c>
      <c r="D66" s="6">
        <f t="shared" ref="D66:D97" si="13">SUM(E66:AA66)</f>
        <v>64</v>
      </c>
      <c r="E66" s="3"/>
      <c r="F66" s="3">
        <v>40</v>
      </c>
      <c r="G66" s="3">
        <v>24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7">
        <f t="shared" ref="AB66:AB99" si="14">AVERAGE(E66:Z66)</f>
        <v>32</v>
      </c>
      <c r="AC66" s="8">
        <f t="shared" ref="AC66:AC99" si="15">COUNT(E66:Z66)</f>
        <v>2</v>
      </c>
      <c r="AE66" s="42">
        <f t="shared" ref="AE66:AE99" si="16">SUM($D66)</f>
        <v>64</v>
      </c>
    </row>
    <row r="67" spans="1:31" ht="19.5" customHeight="1" x14ac:dyDescent="0.25">
      <c r="A67" s="17">
        <f t="shared" si="11"/>
        <v>66</v>
      </c>
      <c r="B67" s="38" t="s">
        <v>147</v>
      </c>
      <c r="C67" s="31">
        <f t="shared" si="12"/>
        <v>62</v>
      </c>
      <c r="D67" s="6">
        <f t="shared" si="13"/>
        <v>62</v>
      </c>
      <c r="E67" s="3">
        <v>6</v>
      </c>
      <c r="F67" s="3"/>
      <c r="G67" s="3"/>
      <c r="H67" s="3"/>
      <c r="I67" s="3"/>
      <c r="J67" s="3"/>
      <c r="K67" s="3">
        <v>18</v>
      </c>
      <c r="L67" s="3"/>
      <c r="M67" s="3"/>
      <c r="N67" s="3">
        <v>10</v>
      </c>
      <c r="O67" s="3"/>
      <c r="P67" s="3"/>
      <c r="Q67" s="3">
        <v>14</v>
      </c>
      <c r="R67" s="3"/>
      <c r="S67" s="3">
        <v>8</v>
      </c>
      <c r="T67" s="3"/>
      <c r="U67" s="3"/>
      <c r="V67" s="3"/>
      <c r="W67" s="3"/>
      <c r="X67" s="3"/>
      <c r="Y67" s="3">
        <v>6</v>
      </c>
      <c r="Z67" s="3"/>
      <c r="AA67" s="3"/>
      <c r="AB67" s="7">
        <f t="shared" si="14"/>
        <v>10.333333333333334</v>
      </c>
      <c r="AC67" s="8">
        <f t="shared" si="15"/>
        <v>6</v>
      </c>
      <c r="AE67" s="42">
        <f t="shared" si="16"/>
        <v>62</v>
      </c>
    </row>
    <row r="68" spans="1:31" ht="19.5" customHeight="1" x14ac:dyDescent="0.25">
      <c r="A68" s="17">
        <f t="shared" si="11"/>
        <v>67</v>
      </c>
      <c r="B68" s="37" t="s">
        <v>53</v>
      </c>
      <c r="C68" s="31">
        <f t="shared" si="12"/>
        <v>58</v>
      </c>
      <c r="D68" s="6">
        <f t="shared" si="13"/>
        <v>58</v>
      </c>
      <c r="E68" s="3"/>
      <c r="F68" s="3"/>
      <c r="G68" s="3"/>
      <c r="H68" s="3">
        <v>10</v>
      </c>
      <c r="I68" s="3"/>
      <c r="J68" s="3"/>
      <c r="K68" s="3"/>
      <c r="L68" s="3"/>
      <c r="M68" s="3"/>
      <c r="N68" s="3"/>
      <c r="O68" s="3">
        <v>36</v>
      </c>
      <c r="P68" s="3"/>
      <c r="Q68" s="3"/>
      <c r="R68" s="3">
        <v>12</v>
      </c>
      <c r="S68" s="3"/>
      <c r="T68" s="3"/>
      <c r="U68" s="3"/>
      <c r="V68" s="3"/>
      <c r="W68" s="3"/>
      <c r="X68" s="3"/>
      <c r="Y68" s="3"/>
      <c r="Z68" s="3"/>
      <c r="AA68" s="3"/>
      <c r="AB68" s="7">
        <f t="shared" si="14"/>
        <v>19.333333333333332</v>
      </c>
      <c r="AC68" s="8">
        <f t="shared" si="15"/>
        <v>3</v>
      </c>
      <c r="AE68" s="42">
        <f t="shared" si="16"/>
        <v>58</v>
      </c>
    </row>
    <row r="69" spans="1:31" ht="19.5" customHeight="1" x14ac:dyDescent="0.25">
      <c r="A69" s="17">
        <f t="shared" si="11"/>
        <v>68</v>
      </c>
      <c r="B69" s="37" t="s">
        <v>136</v>
      </c>
      <c r="C69" s="31">
        <f t="shared" si="12"/>
        <v>54</v>
      </c>
      <c r="D69" s="6">
        <f t="shared" si="13"/>
        <v>54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>
        <v>54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7">
        <f t="shared" si="14"/>
        <v>54</v>
      </c>
      <c r="AC69" s="8">
        <f t="shared" si="15"/>
        <v>1</v>
      </c>
      <c r="AE69" s="42">
        <f t="shared" si="16"/>
        <v>54</v>
      </c>
    </row>
    <row r="70" spans="1:31" ht="19.5" customHeight="1" x14ac:dyDescent="0.25">
      <c r="A70" s="17">
        <f t="shared" si="11"/>
        <v>69</v>
      </c>
      <c r="B70" s="37" t="s">
        <v>125</v>
      </c>
      <c r="C70" s="31">
        <f t="shared" si="12"/>
        <v>48</v>
      </c>
      <c r="D70" s="6">
        <f t="shared" si="13"/>
        <v>48</v>
      </c>
      <c r="E70" s="3"/>
      <c r="F70" s="3">
        <v>4</v>
      </c>
      <c r="G70" s="3"/>
      <c r="H70" s="3"/>
      <c r="I70" s="3"/>
      <c r="J70" s="3"/>
      <c r="K70" s="3">
        <v>14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>
        <v>30</v>
      </c>
      <c r="W70" s="3"/>
      <c r="X70" s="3"/>
      <c r="Y70" s="3"/>
      <c r="Z70" s="3"/>
      <c r="AA70" s="3"/>
      <c r="AB70" s="7">
        <f t="shared" si="14"/>
        <v>16</v>
      </c>
      <c r="AC70" s="8">
        <f t="shared" si="15"/>
        <v>3</v>
      </c>
      <c r="AE70" s="42">
        <f t="shared" si="16"/>
        <v>48</v>
      </c>
    </row>
    <row r="71" spans="1:31" ht="19.5" customHeight="1" x14ac:dyDescent="0.25">
      <c r="A71" s="17">
        <f t="shared" si="11"/>
        <v>70</v>
      </c>
      <c r="B71" s="38" t="s">
        <v>27</v>
      </c>
      <c r="C71" s="31">
        <f t="shared" si="12"/>
        <v>48</v>
      </c>
      <c r="D71" s="6">
        <f t="shared" si="13"/>
        <v>48</v>
      </c>
      <c r="E71" s="3"/>
      <c r="F71" s="3"/>
      <c r="G71" s="3"/>
      <c r="H71" s="3"/>
      <c r="I71" s="3"/>
      <c r="J71" s="3"/>
      <c r="K71" s="3"/>
      <c r="L71" s="3"/>
      <c r="M71" s="3"/>
      <c r="N71" s="3">
        <v>24</v>
      </c>
      <c r="O71" s="3"/>
      <c r="P71" s="3"/>
      <c r="Q71" s="3"/>
      <c r="R71" s="3"/>
      <c r="S71" s="3">
        <v>18</v>
      </c>
      <c r="T71" s="3"/>
      <c r="U71" s="3"/>
      <c r="V71" s="3"/>
      <c r="W71" s="3"/>
      <c r="X71" s="3">
        <v>6</v>
      </c>
      <c r="Y71" s="3"/>
      <c r="Z71" s="3"/>
      <c r="AA71" s="3"/>
      <c r="AB71" s="7">
        <f t="shared" si="14"/>
        <v>16</v>
      </c>
      <c r="AC71" s="8">
        <f t="shared" si="15"/>
        <v>3</v>
      </c>
      <c r="AE71" s="42">
        <f t="shared" si="16"/>
        <v>48</v>
      </c>
    </row>
    <row r="72" spans="1:31" ht="19.5" customHeight="1" x14ac:dyDescent="0.25">
      <c r="A72" s="17">
        <f t="shared" si="11"/>
        <v>71</v>
      </c>
      <c r="B72" s="37" t="s">
        <v>69</v>
      </c>
      <c r="C72" s="31">
        <f t="shared" si="12"/>
        <v>48</v>
      </c>
      <c r="D72" s="6">
        <f t="shared" si="13"/>
        <v>48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>
        <v>48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7">
        <f t="shared" si="14"/>
        <v>48</v>
      </c>
      <c r="AC72" s="8">
        <f t="shared" si="15"/>
        <v>1</v>
      </c>
      <c r="AE72" s="42">
        <f t="shared" si="16"/>
        <v>48</v>
      </c>
    </row>
    <row r="73" spans="1:31" ht="19.5" customHeight="1" x14ac:dyDescent="0.25">
      <c r="A73" s="17">
        <f t="shared" si="11"/>
        <v>72</v>
      </c>
      <c r="B73" s="38" t="s">
        <v>86</v>
      </c>
      <c r="C73" s="31">
        <f t="shared" si="12"/>
        <v>44</v>
      </c>
      <c r="D73" s="6">
        <f t="shared" si="13"/>
        <v>44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>
        <v>32</v>
      </c>
      <c r="Q73" s="3"/>
      <c r="R73" s="3"/>
      <c r="S73" s="3"/>
      <c r="T73" s="3">
        <v>12</v>
      </c>
      <c r="U73" s="3"/>
      <c r="V73" s="3"/>
      <c r="W73" s="3"/>
      <c r="X73" s="3"/>
      <c r="Y73" s="3"/>
      <c r="Z73" s="3"/>
      <c r="AA73" s="3"/>
      <c r="AB73" s="7">
        <f t="shared" si="14"/>
        <v>22</v>
      </c>
      <c r="AC73" s="8">
        <f t="shared" si="15"/>
        <v>2</v>
      </c>
      <c r="AE73" s="42">
        <f t="shared" si="16"/>
        <v>44</v>
      </c>
    </row>
    <row r="74" spans="1:31" ht="19.5" customHeight="1" x14ac:dyDescent="0.25">
      <c r="A74" s="17">
        <f t="shared" si="11"/>
        <v>73</v>
      </c>
      <c r="B74" s="40" t="s">
        <v>31</v>
      </c>
      <c r="C74" s="31">
        <f t="shared" si="12"/>
        <v>44</v>
      </c>
      <c r="D74" s="6">
        <f t="shared" si="13"/>
        <v>44</v>
      </c>
      <c r="E74" s="3"/>
      <c r="F74" s="3"/>
      <c r="G74" s="3"/>
      <c r="H74" s="3"/>
      <c r="I74" s="3">
        <v>18</v>
      </c>
      <c r="J74" s="3"/>
      <c r="K74" s="3"/>
      <c r="L74" s="3"/>
      <c r="M74" s="3"/>
      <c r="N74" s="3">
        <v>26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7">
        <f t="shared" si="14"/>
        <v>22</v>
      </c>
      <c r="AC74" s="8">
        <f t="shared" si="15"/>
        <v>2</v>
      </c>
      <c r="AE74" s="42">
        <f t="shared" si="16"/>
        <v>44</v>
      </c>
    </row>
    <row r="75" spans="1:31" ht="19.5" customHeight="1" x14ac:dyDescent="0.25">
      <c r="A75" s="17">
        <f t="shared" si="11"/>
        <v>74</v>
      </c>
      <c r="B75" s="37" t="s">
        <v>50</v>
      </c>
      <c r="C75" s="31">
        <f t="shared" si="12"/>
        <v>40</v>
      </c>
      <c r="D75" s="6">
        <f t="shared" si="13"/>
        <v>40</v>
      </c>
      <c r="E75" s="3"/>
      <c r="F75" s="3"/>
      <c r="G75" s="3"/>
      <c r="H75" s="3"/>
      <c r="I75" s="3"/>
      <c r="J75" s="3">
        <v>40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7">
        <f t="shared" si="14"/>
        <v>40</v>
      </c>
      <c r="AC75" s="8">
        <f t="shared" si="15"/>
        <v>1</v>
      </c>
      <c r="AE75" s="42">
        <f t="shared" si="16"/>
        <v>40</v>
      </c>
    </row>
    <row r="76" spans="1:31" ht="19.5" customHeight="1" x14ac:dyDescent="0.25">
      <c r="A76" s="17">
        <f t="shared" si="11"/>
        <v>75</v>
      </c>
      <c r="B76" s="38" t="s">
        <v>167</v>
      </c>
      <c r="C76" s="31">
        <f t="shared" si="12"/>
        <v>36</v>
      </c>
      <c r="D76" s="6">
        <f t="shared" si="13"/>
        <v>36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>
        <v>12</v>
      </c>
      <c r="X76" s="3">
        <v>24</v>
      </c>
      <c r="Y76" s="3"/>
      <c r="Z76" s="3"/>
      <c r="AA76" s="3"/>
      <c r="AB76" s="7">
        <f t="shared" si="14"/>
        <v>18</v>
      </c>
      <c r="AC76" s="8">
        <f t="shared" si="15"/>
        <v>2</v>
      </c>
      <c r="AE76" s="42">
        <f t="shared" si="16"/>
        <v>36</v>
      </c>
    </row>
    <row r="77" spans="1:31" ht="19.5" customHeight="1" x14ac:dyDescent="0.25">
      <c r="A77" s="17">
        <f t="shared" si="11"/>
        <v>76</v>
      </c>
      <c r="B77" s="37" t="s">
        <v>60</v>
      </c>
      <c r="C77" s="31">
        <f t="shared" si="12"/>
        <v>34</v>
      </c>
      <c r="D77" s="6">
        <f t="shared" si="13"/>
        <v>34</v>
      </c>
      <c r="E77" s="3"/>
      <c r="F77" s="3"/>
      <c r="G77" s="3"/>
      <c r="H77" s="3"/>
      <c r="I77" s="3"/>
      <c r="J77" s="3">
        <v>24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>
        <v>6</v>
      </c>
      <c r="W77" s="3"/>
      <c r="X77" s="3">
        <v>4</v>
      </c>
      <c r="Y77" s="3"/>
      <c r="Z77" s="3"/>
      <c r="AA77" s="3"/>
      <c r="AB77" s="7">
        <f t="shared" si="14"/>
        <v>11.333333333333334</v>
      </c>
      <c r="AC77" s="8">
        <f t="shared" si="15"/>
        <v>3</v>
      </c>
      <c r="AE77" s="42">
        <f t="shared" si="16"/>
        <v>34</v>
      </c>
    </row>
    <row r="78" spans="1:31" ht="19.5" customHeight="1" x14ac:dyDescent="0.25">
      <c r="A78" s="17">
        <f t="shared" si="11"/>
        <v>77</v>
      </c>
      <c r="B78" s="40" t="s">
        <v>106</v>
      </c>
      <c r="C78" s="31">
        <f t="shared" si="12"/>
        <v>34</v>
      </c>
      <c r="D78" s="6">
        <f t="shared" si="13"/>
        <v>34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4">
        <v>34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7">
        <f t="shared" si="14"/>
        <v>34</v>
      </c>
      <c r="AC78" s="8">
        <f t="shared" si="15"/>
        <v>1</v>
      </c>
      <c r="AE78" s="42">
        <f t="shared" si="16"/>
        <v>34</v>
      </c>
    </row>
    <row r="79" spans="1:31" ht="19.5" customHeight="1" x14ac:dyDescent="0.25">
      <c r="A79" s="17">
        <f t="shared" si="11"/>
        <v>78</v>
      </c>
      <c r="B79" s="38" t="s">
        <v>149</v>
      </c>
      <c r="C79" s="31">
        <f t="shared" si="12"/>
        <v>30</v>
      </c>
      <c r="D79" s="6">
        <f t="shared" si="13"/>
        <v>30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>
        <v>30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7">
        <f t="shared" si="14"/>
        <v>30</v>
      </c>
      <c r="AC79" s="8">
        <f t="shared" si="15"/>
        <v>1</v>
      </c>
      <c r="AE79" s="42">
        <f t="shared" si="16"/>
        <v>30</v>
      </c>
    </row>
    <row r="80" spans="1:31" ht="19.5" customHeight="1" x14ac:dyDescent="0.25">
      <c r="A80" s="17">
        <f t="shared" si="11"/>
        <v>79</v>
      </c>
      <c r="B80" s="37" t="s">
        <v>30</v>
      </c>
      <c r="C80" s="31">
        <f t="shared" si="12"/>
        <v>22</v>
      </c>
      <c r="D80" s="6">
        <f t="shared" si="13"/>
        <v>22</v>
      </c>
      <c r="E80" s="3"/>
      <c r="F80" s="3"/>
      <c r="G80" s="3"/>
      <c r="H80" s="3"/>
      <c r="I80" s="3"/>
      <c r="J80" s="3"/>
      <c r="K80" s="3"/>
      <c r="L80" s="3"/>
      <c r="M80" s="3"/>
      <c r="N80" s="3">
        <v>22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7">
        <f t="shared" si="14"/>
        <v>22</v>
      </c>
      <c r="AC80" s="8">
        <f t="shared" si="15"/>
        <v>1</v>
      </c>
      <c r="AE80" s="42">
        <f t="shared" si="16"/>
        <v>22</v>
      </c>
    </row>
    <row r="81" spans="1:31" ht="19.5" customHeight="1" x14ac:dyDescent="0.25">
      <c r="A81" s="17">
        <f t="shared" si="11"/>
        <v>80</v>
      </c>
      <c r="B81" s="37" t="s">
        <v>49</v>
      </c>
      <c r="C81" s="31">
        <f t="shared" si="12"/>
        <v>18</v>
      </c>
      <c r="D81" s="6">
        <f t="shared" si="13"/>
        <v>18</v>
      </c>
      <c r="E81" s="3"/>
      <c r="F81" s="3"/>
      <c r="G81" s="3"/>
      <c r="H81" s="3"/>
      <c r="I81" s="3">
        <v>6</v>
      </c>
      <c r="J81" s="3"/>
      <c r="K81" s="3"/>
      <c r="L81" s="3"/>
      <c r="M81" s="3"/>
      <c r="N81" s="3">
        <v>12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7">
        <f t="shared" si="14"/>
        <v>9</v>
      </c>
      <c r="AC81" s="8">
        <f t="shared" si="15"/>
        <v>2</v>
      </c>
      <c r="AE81" s="42">
        <f t="shared" si="16"/>
        <v>18</v>
      </c>
    </row>
    <row r="82" spans="1:31" ht="19.5" customHeight="1" x14ac:dyDescent="0.25">
      <c r="A82" s="17">
        <f t="shared" si="11"/>
        <v>81</v>
      </c>
      <c r="B82" s="38" t="s">
        <v>168</v>
      </c>
      <c r="C82" s="31">
        <f t="shared" si="12"/>
        <v>18</v>
      </c>
      <c r="D82" s="6">
        <f t="shared" si="13"/>
        <v>18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>
        <v>18</v>
      </c>
      <c r="S82" s="3"/>
      <c r="T82" s="3"/>
      <c r="U82" s="3"/>
      <c r="V82" s="3"/>
      <c r="W82" s="3"/>
      <c r="X82" s="3"/>
      <c r="Y82" s="3"/>
      <c r="Z82" s="3"/>
      <c r="AA82" s="3"/>
      <c r="AB82" s="7">
        <f t="shared" si="14"/>
        <v>18</v>
      </c>
      <c r="AC82" s="8">
        <f t="shared" si="15"/>
        <v>1</v>
      </c>
      <c r="AE82" s="42">
        <f t="shared" si="16"/>
        <v>18</v>
      </c>
    </row>
    <row r="83" spans="1:31" ht="19.5" customHeight="1" x14ac:dyDescent="0.25">
      <c r="A83" s="17">
        <f t="shared" si="11"/>
        <v>82</v>
      </c>
      <c r="B83" s="37" t="s">
        <v>26</v>
      </c>
      <c r="C83" s="31">
        <f t="shared" si="12"/>
        <v>18</v>
      </c>
      <c r="D83" s="6">
        <f t="shared" si="13"/>
        <v>18</v>
      </c>
      <c r="E83" s="3"/>
      <c r="F83" s="3"/>
      <c r="G83" s="3"/>
      <c r="H83" s="3">
        <v>6</v>
      </c>
      <c r="I83" s="3"/>
      <c r="J83" s="3">
        <v>2</v>
      </c>
      <c r="K83" s="3">
        <v>10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7">
        <f t="shared" si="14"/>
        <v>6</v>
      </c>
      <c r="AC83" s="8">
        <f t="shared" si="15"/>
        <v>3</v>
      </c>
      <c r="AE83" s="42">
        <f t="shared" si="16"/>
        <v>18</v>
      </c>
    </row>
    <row r="84" spans="1:31" ht="19.5" customHeight="1" x14ac:dyDescent="0.25">
      <c r="A84" s="17">
        <f t="shared" si="11"/>
        <v>83</v>
      </c>
      <c r="B84" s="38" t="s">
        <v>159</v>
      </c>
      <c r="C84" s="31">
        <f t="shared" si="12"/>
        <v>16</v>
      </c>
      <c r="D84" s="6">
        <f t="shared" si="13"/>
        <v>16</v>
      </c>
      <c r="E84" s="3"/>
      <c r="F84" s="3"/>
      <c r="G84" s="3"/>
      <c r="H84" s="3"/>
      <c r="I84" s="3"/>
      <c r="J84" s="3">
        <v>16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7">
        <f t="shared" si="14"/>
        <v>16</v>
      </c>
      <c r="AC84" s="8">
        <f t="shared" si="15"/>
        <v>1</v>
      </c>
      <c r="AE84" s="42">
        <f t="shared" si="16"/>
        <v>16</v>
      </c>
    </row>
    <row r="85" spans="1:31" ht="19.5" customHeight="1" x14ac:dyDescent="0.25">
      <c r="A85" s="17">
        <f t="shared" si="11"/>
        <v>84</v>
      </c>
      <c r="B85" s="38" t="s">
        <v>161</v>
      </c>
      <c r="C85" s="31">
        <f t="shared" si="12"/>
        <v>12</v>
      </c>
      <c r="D85" s="6">
        <f t="shared" si="13"/>
        <v>12</v>
      </c>
      <c r="E85" s="3"/>
      <c r="F85" s="3"/>
      <c r="G85" s="3"/>
      <c r="H85" s="3"/>
      <c r="I85" s="3"/>
      <c r="J85" s="3"/>
      <c r="K85" s="3">
        <v>12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7">
        <f t="shared" si="14"/>
        <v>12</v>
      </c>
      <c r="AC85" s="8">
        <f t="shared" si="15"/>
        <v>1</v>
      </c>
      <c r="AE85" s="42">
        <f t="shared" si="16"/>
        <v>12</v>
      </c>
    </row>
    <row r="86" spans="1:31" ht="19.5" customHeight="1" x14ac:dyDescent="0.25">
      <c r="A86" s="17">
        <f t="shared" si="11"/>
        <v>85</v>
      </c>
      <c r="B86" s="37" t="s">
        <v>29</v>
      </c>
      <c r="C86" s="31">
        <f t="shared" si="12"/>
        <v>12</v>
      </c>
      <c r="D86" s="6">
        <f t="shared" si="13"/>
        <v>12</v>
      </c>
      <c r="E86" s="3">
        <v>4</v>
      </c>
      <c r="F86" s="3"/>
      <c r="G86" s="3"/>
      <c r="H86" s="5"/>
      <c r="I86" s="3"/>
      <c r="J86" s="3">
        <v>8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7">
        <f t="shared" si="14"/>
        <v>6</v>
      </c>
      <c r="AC86" s="8">
        <f t="shared" si="15"/>
        <v>2</v>
      </c>
      <c r="AE86" s="42">
        <f t="shared" si="16"/>
        <v>12</v>
      </c>
    </row>
    <row r="87" spans="1:31" ht="19.5" customHeight="1" x14ac:dyDescent="0.25">
      <c r="A87" s="17">
        <f t="shared" si="11"/>
        <v>86</v>
      </c>
      <c r="B87" s="37" t="s">
        <v>35</v>
      </c>
      <c r="C87" s="31">
        <f t="shared" si="12"/>
        <v>8</v>
      </c>
      <c r="D87" s="6">
        <f t="shared" si="13"/>
        <v>8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8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7">
        <f t="shared" si="14"/>
        <v>8</v>
      </c>
      <c r="AC87" s="8">
        <f t="shared" si="15"/>
        <v>1</v>
      </c>
      <c r="AE87" s="42">
        <f t="shared" si="16"/>
        <v>8</v>
      </c>
    </row>
    <row r="88" spans="1:31" ht="19.5" customHeight="1" x14ac:dyDescent="0.25">
      <c r="A88" s="17">
        <f t="shared" si="11"/>
        <v>87</v>
      </c>
      <c r="B88" s="37" t="s">
        <v>15</v>
      </c>
      <c r="C88" s="31">
        <f t="shared" si="12"/>
        <v>4</v>
      </c>
      <c r="D88" s="6">
        <f t="shared" si="13"/>
        <v>4</v>
      </c>
      <c r="E88" s="3"/>
      <c r="F88" s="3">
        <v>2</v>
      </c>
      <c r="G88" s="3"/>
      <c r="H88" s="3"/>
      <c r="I88" s="3">
        <v>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7">
        <f t="shared" si="14"/>
        <v>2</v>
      </c>
      <c r="AC88" s="8">
        <f t="shared" si="15"/>
        <v>2</v>
      </c>
      <c r="AE88" s="42">
        <f t="shared" si="16"/>
        <v>4</v>
      </c>
    </row>
    <row r="89" spans="1:31" ht="19.5" customHeight="1" x14ac:dyDescent="0.25">
      <c r="A89" s="17">
        <f t="shared" si="11"/>
        <v>88</v>
      </c>
      <c r="B89" s="38" t="s">
        <v>85</v>
      </c>
      <c r="C89" s="31">
        <f t="shared" si="12"/>
        <v>2</v>
      </c>
      <c r="D89" s="6">
        <f t="shared" si="13"/>
        <v>2</v>
      </c>
      <c r="E89" s="3">
        <v>2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7">
        <f t="shared" si="14"/>
        <v>2</v>
      </c>
      <c r="AC89" s="8">
        <f t="shared" si="15"/>
        <v>1</v>
      </c>
      <c r="AE89" s="42">
        <f t="shared" si="16"/>
        <v>2</v>
      </c>
    </row>
    <row r="90" spans="1:31" ht="19.5" customHeight="1" x14ac:dyDescent="0.25">
      <c r="A90" s="17">
        <f t="shared" si="11"/>
        <v>89</v>
      </c>
      <c r="B90" s="37" t="s">
        <v>104</v>
      </c>
      <c r="C90" s="31">
        <f t="shared" si="12"/>
        <v>2</v>
      </c>
      <c r="D90" s="6">
        <f t="shared" si="13"/>
        <v>2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>
        <v>2</v>
      </c>
      <c r="U90" s="3"/>
      <c r="V90" s="3"/>
      <c r="W90" s="3"/>
      <c r="X90" s="3"/>
      <c r="Y90" s="3"/>
      <c r="Z90" s="3"/>
      <c r="AA90" s="3"/>
      <c r="AB90" s="7">
        <f t="shared" si="14"/>
        <v>2</v>
      </c>
      <c r="AC90" s="8">
        <f t="shared" si="15"/>
        <v>1</v>
      </c>
      <c r="AE90" s="42">
        <f t="shared" si="16"/>
        <v>2</v>
      </c>
    </row>
    <row r="91" spans="1:31" ht="19.5" customHeight="1" x14ac:dyDescent="0.25">
      <c r="A91" s="17">
        <f t="shared" si="11"/>
        <v>90</v>
      </c>
      <c r="B91" s="38" t="s">
        <v>80</v>
      </c>
      <c r="C91" s="31">
        <f t="shared" si="12"/>
        <v>0</v>
      </c>
      <c r="D91" s="6">
        <f t="shared" si="13"/>
        <v>0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7" t="e">
        <f t="shared" si="14"/>
        <v>#DIV/0!</v>
      </c>
      <c r="AC91" s="8">
        <f t="shared" si="15"/>
        <v>0</v>
      </c>
      <c r="AE91" s="42">
        <f t="shared" si="16"/>
        <v>0</v>
      </c>
    </row>
    <row r="92" spans="1:31" ht="19.5" customHeight="1" x14ac:dyDescent="0.25">
      <c r="A92" s="17">
        <f t="shared" si="11"/>
        <v>91</v>
      </c>
      <c r="B92" s="38" t="s">
        <v>84</v>
      </c>
      <c r="C92" s="31">
        <f t="shared" si="12"/>
        <v>0</v>
      </c>
      <c r="D92" s="6">
        <f t="shared" si="13"/>
        <v>0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7" t="e">
        <f t="shared" si="14"/>
        <v>#DIV/0!</v>
      </c>
      <c r="AC92" s="8">
        <f t="shared" si="15"/>
        <v>0</v>
      </c>
      <c r="AE92" s="42">
        <f t="shared" si="16"/>
        <v>0</v>
      </c>
    </row>
    <row r="93" spans="1:31" ht="19.5" customHeight="1" x14ac:dyDescent="0.25">
      <c r="A93" s="17">
        <f t="shared" si="11"/>
        <v>92</v>
      </c>
      <c r="B93" s="37" t="s">
        <v>129</v>
      </c>
      <c r="C93" s="31">
        <f t="shared" si="12"/>
        <v>0</v>
      </c>
      <c r="D93" s="6">
        <f t="shared" si="13"/>
        <v>0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7" t="e">
        <f t="shared" si="14"/>
        <v>#DIV/0!</v>
      </c>
      <c r="AC93" s="8">
        <f t="shared" si="15"/>
        <v>0</v>
      </c>
      <c r="AE93" s="42">
        <f t="shared" si="16"/>
        <v>0</v>
      </c>
    </row>
    <row r="94" spans="1:31" ht="19.5" customHeight="1" x14ac:dyDescent="0.25">
      <c r="A94" s="17">
        <f t="shared" si="11"/>
        <v>93</v>
      </c>
      <c r="B94" s="38" t="s">
        <v>130</v>
      </c>
      <c r="C94" s="31">
        <f t="shared" si="12"/>
        <v>0</v>
      </c>
      <c r="D94" s="6">
        <f t="shared" si="13"/>
        <v>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7" t="e">
        <f t="shared" si="14"/>
        <v>#DIV/0!</v>
      </c>
      <c r="AC94" s="8">
        <f t="shared" si="15"/>
        <v>0</v>
      </c>
      <c r="AE94" s="42">
        <f t="shared" si="16"/>
        <v>0</v>
      </c>
    </row>
    <row r="95" spans="1:31" ht="19.5" customHeight="1" x14ac:dyDescent="0.25">
      <c r="A95" s="17">
        <f t="shared" si="11"/>
        <v>94</v>
      </c>
      <c r="B95" s="37" t="s">
        <v>90</v>
      </c>
      <c r="C95" s="31">
        <f t="shared" si="12"/>
        <v>0</v>
      </c>
      <c r="D95" s="6">
        <f t="shared" si="13"/>
        <v>0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7" t="e">
        <f t="shared" si="14"/>
        <v>#DIV/0!</v>
      </c>
      <c r="AC95" s="8">
        <f t="shared" si="15"/>
        <v>0</v>
      </c>
      <c r="AE95" s="42">
        <f t="shared" si="16"/>
        <v>0</v>
      </c>
    </row>
    <row r="96" spans="1:31" ht="19.5" customHeight="1" x14ac:dyDescent="0.25">
      <c r="A96" s="17">
        <f t="shared" si="11"/>
        <v>95</v>
      </c>
      <c r="B96" s="37" t="s">
        <v>63</v>
      </c>
      <c r="C96" s="31">
        <f t="shared" si="12"/>
        <v>0</v>
      </c>
      <c r="D96" s="6">
        <f t="shared" si="13"/>
        <v>0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7" t="e">
        <f t="shared" si="14"/>
        <v>#DIV/0!</v>
      </c>
      <c r="AC96" s="8">
        <f t="shared" si="15"/>
        <v>0</v>
      </c>
      <c r="AE96" s="42">
        <f t="shared" si="16"/>
        <v>0</v>
      </c>
    </row>
    <row r="97" spans="1:31" ht="19.5" customHeight="1" x14ac:dyDescent="0.25">
      <c r="A97" s="17">
        <f t="shared" si="11"/>
        <v>96</v>
      </c>
      <c r="B97" s="41" t="s">
        <v>132</v>
      </c>
      <c r="C97" s="31">
        <f t="shared" si="12"/>
        <v>0</v>
      </c>
      <c r="D97" s="6">
        <f t="shared" si="13"/>
        <v>0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7" t="e">
        <f t="shared" si="14"/>
        <v>#DIV/0!</v>
      </c>
      <c r="AC97" s="8">
        <f t="shared" si="15"/>
        <v>0</v>
      </c>
      <c r="AE97" s="42">
        <f t="shared" si="16"/>
        <v>0</v>
      </c>
    </row>
    <row r="98" spans="1:31" ht="19.5" customHeight="1" x14ac:dyDescent="0.25">
      <c r="A98" s="17">
        <f t="shared" si="11"/>
        <v>97</v>
      </c>
      <c r="B98" s="41" t="s">
        <v>133</v>
      </c>
      <c r="C98" s="31">
        <f t="shared" si="12"/>
        <v>0</v>
      </c>
      <c r="D98" s="6">
        <f t="shared" ref="D98:D99" si="17">SUM(E98:AA98)</f>
        <v>0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7" t="e">
        <f t="shared" si="14"/>
        <v>#DIV/0!</v>
      </c>
      <c r="AC98" s="8">
        <f t="shared" si="15"/>
        <v>0</v>
      </c>
      <c r="AE98" s="42">
        <f t="shared" si="16"/>
        <v>0</v>
      </c>
    </row>
    <row r="99" spans="1:31" ht="19.5" customHeight="1" x14ac:dyDescent="0.25">
      <c r="A99" s="17">
        <f t="shared" si="11"/>
        <v>98</v>
      </c>
      <c r="B99" s="37" t="s">
        <v>34</v>
      </c>
      <c r="C99" s="31">
        <f t="shared" si="12"/>
        <v>0</v>
      </c>
      <c r="D99" s="6">
        <f t="shared" si="17"/>
        <v>0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7" t="e">
        <f t="shared" si="14"/>
        <v>#DIV/0!</v>
      </c>
      <c r="AC99" s="8">
        <f t="shared" si="15"/>
        <v>0</v>
      </c>
      <c r="AE99" s="42">
        <f t="shared" si="16"/>
        <v>0</v>
      </c>
    </row>
    <row r="100" spans="1:31" ht="19.5" customHeight="1" x14ac:dyDescent="0.25">
      <c r="A100" s="17">
        <f t="shared" si="11"/>
        <v>99</v>
      </c>
      <c r="B100" s="37"/>
      <c r="C100" s="31">
        <v>0</v>
      </c>
      <c r="D100" s="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7" t="e">
        <f t="shared" ref="AB100" si="18">AVERAGE(E100:Z100)</f>
        <v>#DIV/0!</v>
      </c>
      <c r="AC100" s="8">
        <f t="shared" ref="AC100" si="19">COUNT(E100:Z100)</f>
        <v>0</v>
      </c>
      <c r="AE100" s="42">
        <f t="shared" ref="AE100:AE101" si="20">SUM($D99)</f>
        <v>0</v>
      </c>
    </row>
    <row r="101" spans="1:31" ht="19.5" customHeight="1" x14ac:dyDescent="0.25">
      <c r="A101" s="17">
        <f t="shared" si="11"/>
        <v>100</v>
      </c>
      <c r="B101" s="34"/>
      <c r="C101" s="31" t="e">
        <f>LARGE(F101:Z101,1)+LARGE(F101:Z101,2)+LARGE(F101:Z101,3)+LARGE(F101:Z101,4)+LARGE(F101:Z101,5)+LARGE(F101:Z101,6)+LARGE(F101:Z101,7)+LARGE(F101:Z101,8)+LARGE(F101:Z101,9)+LARGE(F101:Z101,10)+AA101</f>
        <v>#NUM!</v>
      </c>
      <c r="D101" s="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7" t="e">
        <f t="shared" ref="AB101" si="21">AVERAGE(E101:Z101)</f>
        <v>#DIV/0!</v>
      </c>
      <c r="AC101" s="8">
        <f t="shared" ref="AC101" si="22">COUNT(E101:Z101)</f>
        <v>0</v>
      </c>
      <c r="AE101" s="42">
        <f t="shared" si="20"/>
        <v>0</v>
      </c>
    </row>
    <row r="102" spans="1:31" ht="19.5" customHeight="1" x14ac:dyDescent="0.25">
      <c r="A102" s="10"/>
      <c r="B102" s="36" t="s">
        <v>171</v>
      </c>
      <c r="C102" s="2"/>
      <c r="D102" s="1"/>
      <c r="E102" s="1">
        <f t="shared" ref="E102:AA102" si="23">COUNT(E2:E99)</f>
        <v>16</v>
      </c>
      <c r="F102" s="1">
        <f t="shared" si="23"/>
        <v>30</v>
      </c>
      <c r="G102" s="1">
        <f t="shared" si="23"/>
        <v>15</v>
      </c>
      <c r="H102" s="1">
        <f t="shared" si="23"/>
        <v>38</v>
      </c>
      <c r="I102" s="1">
        <f t="shared" si="23"/>
        <v>29</v>
      </c>
      <c r="J102" s="1">
        <f t="shared" si="23"/>
        <v>34</v>
      </c>
      <c r="K102" s="1">
        <f t="shared" si="23"/>
        <v>31</v>
      </c>
      <c r="L102" s="1">
        <f t="shared" si="23"/>
        <v>24</v>
      </c>
      <c r="M102" s="1">
        <f t="shared" si="23"/>
        <v>21</v>
      </c>
      <c r="N102" s="1">
        <f t="shared" si="23"/>
        <v>37</v>
      </c>
      <c r="O102" s="1">
        <f t="shared" si="23"/>
        <v>21</v>
      </c>
      <c r="P102" s="1">
        <f t="shared" si="23"/>
        <v>33</v>
      </c>
      <c r="Q102" s="1">
        <f t="shared" si="23"/>
        <v>17</v>
      </c>
      <c r="R102" s="1">
        <f t="shared" si="23"/>
        <v>26</v>
      </c>
      <c r="S102" s="1">
        <f t="shared" si="23"/>
        <v>30</v>
      </c>
      <c r="T102" s="1">
        <f t="shared" si="23"/>
        <v>38</v>
      </c>
      <c r="U102" s="1">
        <f t="shared" si="23"/>
        <v>9</v>
      </c>
      <c r="V102" s="1">
        <f t="shared" si="23"/>
        <v>35</v>
      </c>
      <c r="W102" s="1">
        <f t="shared" si="23"/>
        <v>14</v>
      </c>
      <c r="X102" s="1">
        <f t="shared" si="23"/>
        <v>25</v>
      </c>
      <c r="Y102" s="1">
        <f t="shared" si="23"/>
        <v>24</v>
      </c>
      <c r="Z102" s="1">
        <f t="shared" si="23"/>
        <v>0</v>
      </c>
      <c r="AA102" s="1">
        <f t="shared" si="23"/>
        <v>0</v>
      </c>
      <c r="AB102" s="15">
        <f>AVERAGE(F102:AA102)</f>
        <v>24.136363636363637</v>
      </c>
      <c r="AC102" s="8"/>
      <c r="AE102" s="42"/>
    </row>
    <row r="103" spans="1:31" ht="19.5" customHeight="1" x14ac:dyDescent="0.25">
      <c r="A103" s="11"/>
      <c r="B103" s="1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7"/>
      <c r="AC103" s="8"/>
    </row>
    <row r="104" spans="1:31" s="20" customFormat="1" ht="30" customHeight="1" x14ac:dyDescent="0.2">
      <c r="A104" s="21" t="s">
        <v>0</v>
      </c>
      <c r="B104" s="22" t="s">
        <v>1</v>
      </c>
      <c r="C104" s="22" t="s">
        <v>2</v>
      </c>
      <c r="D104" s="23" t="s">
        <v>55</v>
      </c>
      <c r="E104" s="22" t="s">
        <v>107</v>
      </c>
      <c r="F104" s="22" t="s">
        <v>108</v>
      </c>
      <c r="G104" s="22" t="s">
        <v>109</v>
      </c>
      <c r="H104" s="22" t="s">
        <v>3</v>
      </c>
      <c r="I104" s="24" t="s">
        <v>62</v>
      </c>
      <c r="J104" s="25" t="s">
        <v>110</v>
      </c>
      <c r="K104" s="22" t="s">
        <v>111</v>
      </c>
      <c r="L104" s="22" t="s">
        <v>112</v>
      </c>
      <c r="M104" s="25" t="s">
        <v>113</v>
      </c>
      <c r="N104" s="26" t="s">
        <v>114</v>
      </c>
      <c r="O104" s="22" t="s">
        <v>166</v>
      </c>
      <c r="P104" s="25" t="s">
        <v>76</v>
      </c>
      <c r="Q104" s="22" t="s">
        <v>115</v>
      </c>
      <c r="R104" s="22" t="s">
        <v>79</v>
      </c>
      <c r="S104" s="22" t="s">
        <v>116</v>
      </c>
      <c r="T104" s="22" t="s">
        <v>120</v>
      </c>
      <c r="U104" s="22" t="s">
        <v>117</v>
      </c>
      <c r="V104" s="22" t="s">
        <v>118</v>
      </c>
      <c r="W104" s="22" t="s">
        <v>119</v>
      </c>
      <c r="X104" s="22" t="s">
        <v>121</v>
      </c>
      <c r="Y104" s="22" t="s">
        <v>4</v>
      </c>
      <c r="Z104" s="22" t="s">
        <v>122</v>
      </c>
      <c r="AA104" s="22" t="s">
        <v>5</v>
      </c>
      <c r="AB104" s="27" t="s">
        <v>6</v>
      </c>
      <c r="AC104" s="33" t="s">
        <v>77</v>
      </c>
    </row>
    <row r="105" spans="1:31" ht="19.5" customHeight="1" x14ac:dyDescent="0.25">
      <c r="A105" s="16">
        <v>1</v>
      </c>
      <c r="B105" s="38" t="s">
        <v>68</v>
      </c>
      <c r="C105" s="31">
        <f t="shared" ref="C105:C143" si="24">SUM($D105)</f>
        <v>398</v>
      </c>
      <c r="D105" s="6">
        <f t="shared" ref="D105:D143" si="25">SUM(E105:AA105)</f>
        <v>398</v>
      </c>
      <c r="E105" s="29">
        <v>14</v>
      </c>
      <c r="F105" s="28">
        <v>24</v>
      </c>
      <c r="G105" s="29">
        <v>16</v>
      </c>
      <c r="H105" s="29">
        <v>38</v>
      </c>
      <c r="I105" s="28">
        <v>24</v>
      </c>
      <c r="J105" s="28">
        <v>14</v>
      </c>
      <c r="K105" s="28">
        <v>14</v>
      </c>
      <c r="L105" s="28">
        <v>14</v>
      </c>
      <c r="M105" s="28">
        <v>8</v>
      </c>
      <c r="N105" s="28">
        <v>14</v>
      </c>
      <c r="O105" s="28">
        <v>90</v>
      </c>
      <c r="P105" s="28">
        <v>4</v>
      </c>
      <c r="Q105" s="28">
        <v>8</v>
      </c>
      <c r="R105" s="29">
        <v>12</v>
      </c>
      <c r="S105" s="28">
        <v>20</v>
      </c>
      <c r="T105" s="29">
        <v>32</v>
      </c>
      <c r="U105" s="28">
        <v>10</v>
      </c>
      <c r="V105" s="28">
        <v>4</v>
      </c>
      <c r="W105" s="29">
        <v>12</v>
      </c>
      <c r="X105" s="28">
        <v>8</v>
      </c>
      <c r="Y105" s="28">
        <v>18</v>
      </c>
      <c r="Z105" s="28"/>
      <c r="AA105" s="28"/>
      <c r="AB105" s="7">
        <f t="shared" ref="AB105:AB142" si="26">AVERAGE(E105:Z105)</f>
        <v>18.952380952380953</v>
      </c>
      <c r="AC105" s="8">
        <f>COUNT(E105:Z105)</f>
        <v>21</v>
      </c>
      <c r="AE105" s="42">
        <f t="shared" ref="AE105:AE142" si="27">SUM($D105)</f>
        <v>398</v>
      </c>
    </row>
    <row r="106" spans="1:31" ht="19.5" customHeight="1" x14ac:dyDescent="0.25">
      <c r="A106" s="17">
        <f t="shared" ref="A106:A125" si="28">A105+1</f>
        <v>2</v>
      </c>
      <c r="B106" s="38" t="s">
        <v>39</v>
      </c>
      <c r="C106" s="31">
        <f t="shared" si="24"/>
        <v>342</v>
      </c>
      <c r="D106" s="6">
        <f t="shared" si="25"/>
        <v>342</v>
      </c>
      <c r="E106" s="3"/>
      <c r="F106" s="3">
        <v>12</v>
      </c>
      <c r="G106" s="3">
        <v>12</v>
      </c>
      <c r="H106" s="3">
        <v>28</v>
      </c>
      <c r="I106" s="3">
        <v>22</v>
      </c>
      <c r="J106" s="3">
        <v>24</v>
      </c>
      <c r="K106" s="3">
        <v>20</v>
      </c>
      <c r="L106" s="4">
        <v>32</v>
      </c>
      <c r="M106" s="3">
        <v>22</v>
      </c>
      <c r="N106" s="3">
        <v>10</v>
      </c>
      <c r="O106" s="3">
        <v>72</v>
      </c>
      <c r="P106" s="3">
        <v>12</v>
      </c>
      <c r="Q106" s="3"/>
      <c r="R106" s="3">
        <v>8</v>
      </c>
      <c r="S106" s="3">
        <v>30</v>
      </c>
      <c r="T106" s="3">
        <v>8</v>
      </c>
      <c r="U106" s="3">
        <v>12</v>
      </c>
      <c r="V106" s="3">
        <v>10</v>
      </c>
      <c r="W106" s="3"/>
      <c r="X106" s="28">
        <v>2</v>
      </c>
      <c r="Y106" s="28">
        <v>6</v>
      </c>
      <c r="Z106" s="28"/>
      <c r="AA106" s="28"/>
      <c r="AB106" s="7">
        <f t="shared" si="26"/>
        <v>19</v>
      </c>
      <c r="AC106" s="8">
        <f>COUNT(E106:Z106)</f>
        <v>18</v>
      </c>
      <c r="AE106" s="42">
        <f t="shared" si="27"/>
        <v>342</v>
      </c>
    </row>
    <row r="107" spans="1:31" ht="19.5" customHeight="1" x14ac:dyDescent="0.25">
      <c r="A107" s="17">
        <f t="shared" si="28"/>
        <v>3</v>
      </c>
      <c r="B107" s="37" t="s">
        <v>138</v>
      </c>
      <c r="C107" s="31">
        <f t="shared" si="24"/>
        <v>338</v>
      </c>
      <c r="D107" s="6">
        <f t="shared" si="25"/>
        <v>338</v>
      </c>
      <c r="E107" s="28">
        <v>12</v>
      </c>
      <c r="F107" s="29">
        <v>26</v>
      </c>
      <c r="G107" s="28">
        <v>6</v>
      </c>
      <c r="H107" s="28">
        <v>16</v>
      </c>
      <c r="I107" s="28">
        <v>12</v>
      </c>
      <c r="J107" s="28">
        <v>26</v>
      </c>
      <c r="K107" s="28">
        <v>18</v>
      </c>
      <c r="L107" s="28">
        <v>30</v>
      </c>
      <c r="M107" s="28"/>
      <c r="N107" s="28">
        <v>16</v>
      </c>
      <c r="O107" s="28">
        <v>78</v>
      </c>
      <c r="P107" s="28">
        <v>14</v>
      </c>
      <c r="Q107" s="29">
        <v>10</v>
      </c>
      <c r="R107" s="28"/>
      <c r="S107" s="28">
        <v>18</v>
      </c>
      <c r="T107" s="28"/>
      <c r="U107" s="29">
        <v>14</v>
      </c>
      <c r="V107" s="28">
        <v>8</v>
      </c>
      <c r="W107" s="28">
        <v>8</v>
      </c>
      <c r="X107" s="29">
        <v>14</v>
      </c>
      <c r="Y107" s="28">
        <v>12</v>
      </c>
      <c r="Z107" s="28"/>
      <c r="AA107" s="28"/>
      <c r="AB107" s="7">
        <f t="shared" si="26"/>
        <v>18.777777777777779</v>
      </c>
      <c r="AC107" s="8">
        <f>COUNT(E107:Z107)</f>
        <v>18</v>
      </c>
      <c r="AE107" s="42">
        <f t="shared" si="27"/>
        <v>338</v>
      </c>
    </row>
    <row r="108" spans="1:31" ht="19.5" customHeight="1" x14ac:dyDescent="0.25">
      <c r="A108" s="17">
        <f t="shared" si="28"/>
        <v>4</v>
      </c>
      <c r="B108" s="37" t="s">
        <v>45</v>
      </c>
      <c r="C108" s="31">
        <f t="shared" si="24"/>
        <v>288</v>
      </c>
      <c r="D108" s="6">
        <f t="shared" si="25"/>
        <v>288</v>
      </c>
      <c r="E108" s="28"/>
      <c r="F108" s="28">
        <v>14</v>
      </c>
      <c r="G108" s="28"/>
      <c r="H108" s="28">
        <v>4</v>
      </c>
      <c r="I108" s="28">
        <v>8</v>
      </c>
      <c r="J108" s="28">
        <v>22</v>
      </c>
      <c r="K108" s="28"/>
      <c r="L108" s="28">
        <v>26</v>
      </c>
      <c r="M108" s="28">
        <v>12</v>
      </c>
      <c r="N108" s="29">
        <v>22</v>
      </c>
      <c r="O108" s="28">
        <v>102</v>
      </c>
      <c r="P108" s="29">
        <v>16</v>
      </c>
      <c r="Q108" s="28"/>
      <c r="R108" s="28">
        <v>6</v>
      </c>
      <c r="S108" s="28"/>
      <c r="T108" s="28">
        <v>30</v>
      </c>
      <c r="U108" s="28">
        <v>8</v>
      </c>
      <c r="V108" s="28">
        <v>18</v>
      </c>
      <c r="W108" s="28"/>
      <c r="X108" s="28"/>
      <c r="Y108" s="28"/>
      <c r="Z108" s="28"/>
      <c r="AA108" s="28"/>
      <c r="AB108" s="7">
        <f t="shared" si="26"/>
        <v>22.153846153846153</v>
      </c>
      <c r="AC108" s="8">
        <f>COUNT(F108:Z108)</f>
        <v>13</v>
      </c>
      <c r="AE108" s="42">
        <f t="shared" si="27"/>
        <v>288</v>
      </c>
    </row>
    <row r="109" spans="1:31" ht="19.5" customHeight="1" x14ac:dyDescent="0.25">
      <c r="A109" s="17">
        <f t="shared" si="28"/>
        <v>5</v>
      </c>
      <c r="B109" s="38" t="s">
        <v>46</v>
      </c>
      <c r="C109" s="31">
        <f t="shared" si="24"/>
        <v>266</v>
      </c>
      <c r="D109" s="6">
        <f t="shared" si="25"/>
        <v>266</v>
      </c>
      <c r="E109" s="28"/>
      <c r="F109" s="28">
        <v>22</v>
      </c>
      <c r="G109" s="28">
        <v>14</v>
      </c>
      <c r="H109" s="28">
        <v>34</v>
      </c>
      <c r="I109" s="29">
        <v>30</v>
      </c>
      <c r="J109" s="28">
        <v>20</v>
      </c>
      <c r="K109" s="28">
        <v>16</v>
      </c>
      <c r="L109" s="28"/>
      <c r="M109" s="28"/>
      <c r="N109" s="28">
        <v>20</v>
      </c>
      <c r="O109" s="28"/>
      <c r="P109" s="28">
        <v>6</v>
      </c>
      <c r="Q109" s="28">
        <v>4</v>
      </c>
      <c r="R109" s="28"/>
      <c r="S109" s="29">
        <v>32</v>
      </c>
      <c r="T109" s="28">
        <v>18</v>
      </c>
      <c r="U109" s="28"/>
      <c r="V109" s="28">
        <v>24</v>
      </c>
      <c r="W109" s="28"/>
      <c r="X109" s="28">
        <v>12</v>
      </c>
      <c r="Y109" s="28">
        <v>14</v>
      </c>
      <c r="Z109" s="28"/>
      <c r="AA109" s="28"/>
      <c r="AB109" s="7">
        <f t="shared" si="26"/>
        <v>19</v>
      </c>
      <c r="AC109" s="8">
        <f>COUNT(E109:Z109)</f>
        <v>14</v>
      </c>
      <c r="AE109" s="42">
        <f t="shared" si="27"/>
        <v>266</v>
      </c>
    </row>
    <row r="110" spans="1:31" ht="19.5" customHeight="1" x14ac:dyDescent="0.25">
      <c r="A110" s="17">
        <f t="shared" si="28"/>
        <v>6</v>
      </c>
      <c r="B110" s="38" t="s">
        <v>156</v>
      </c>
      <c r="C110" s="31">
        <f t="shared" si="24"/>
        <v>254</v>
      </c>
      <c r="D110" s="6">
        <f t="shared" si="25"/>
        <v>254</v>
      </c>
      <c r="E110" s="28"/>
      <c r="F110" s="28">
        <v>8</v>
      </c>
      <c r="G110" s="28"/>
      <c r="H110" s="28">
        <v>32</v>
      </c>
      <c r="I110" s="28"/>
      <c r="J110" s="28">
        <v>28</v>
      </c>
      <c r="K110" s="28"/>
      <c r="L110" s="28">
        <v>28</v>
      </c>
      <c r="M110" s="28"/>
      <c r="N110" s="28"/>
      <c r="O110" s="28">
        <v>108</v>
      </c>
      <c r="P110" s="28">
        <v>8</v>
      </c>
      <c r="Q110" s="28"/>
      <c r="R110" s="28">
        <v>10</v>
      </c>
      <c r="S110" s="28">
        <v>24</v>
      </c>
      <c r="T110" s="28">
        <v>2</v>
      </c>
      <c r="U110" s="28"/>
      <c r="V110" s="28"/>
      <c r="W110" s="28">
        <v>6</v>
      </c>
      <c r="X110" s="28"/>
      <c r="Y110" s="28"/>
      <c r="Z110" s="28"/>
      <c r="AA110" s="28"/>
      <c r="AB110" s="7">
        <f t="shared" si="26"/>
        <v>25.4</v>
      </c>
      <c r="AC110" s="8">
        <f>COUNT(F110:Z110)</f>
        <v>10</v>
      </c>
      <c r="AE110" s="42">
        <f t="shared" si="27"/>
        <v>254</v>
      </c>
    </row>
    <row r="111" spans="1:31" ht="19.5" customHeight="1" x14ac:dyDescent="0.25">
      <c r="A111" s="17">
        <f t="shared" si="28"/>
        <v>7</v>
      </c>
      <c r="B111" s="37" t="s">
        <v>75</v>
      </c>
      <c r="C111" s="31">
        <f t="shared" si="24"/>
        <v>248</v>
      </c>
      <c r="D111" s="6">
        <f t="shared" si="25"/>
        <v>248</v>
      </c>
      <c r="E111" s="28">
        <v>8</v>
      </c>
      <c r="F111" s="28">
        <v>16</v>
      </c>
      <c r="G111" s="28"/>
      <c r="H111" s="28">
        <v>26</v>
      </c>
      <c r="I111" s="28">
        <v>26</v>
      </c>
      <c r="J111" s="28">
        <v>16</v>
      </c>
      <c r="K111" s="28">
        <v>22</v>
      </c>
      <c r="L111" s="28">
        <v>16</v>
      </c>
      <c r="M111" s="28">
        <v>18</v>
      </c>
      <c r="N111" s="28"/>
      <c r="O111" s="28">
        <v>6</v>
      </c>
      <c r="P111" s="28"/>
      <c r="Q111" s="28"/>
      <c r="R111" s="28"/>
      <c r="S111" s="28">
        <v>16</v>
      </c>
      <c r="T111" s="28">
        <v>16</v>
      </c>
      <c r="U111" s="28"/>
      <c r="V111" s="29">
        <v>30</v>
      </c>
      <c r="W111" s="28">
        <v>2</v>
      </c>
      <c r="X111" s="28">
        <v>10</v>
      </c>
      <c r="Y111" s="29">
        <v>20</v>
      </c>
      <c r="Z111" s="28"/>
      <c r="AA111" s="28"/>
      <c r="AB111" s="7">
        <f t="shared" si="26"/>
        <v>16.533333333333335</v>
      </c>
      <c r="AC111" s="8">
        <f>COUNT(E111:Z111)</f>
        <v>15</v>
      </c>
      <c r="AE111" s="42">
        <f t="shared" si="27"/>
        <v>248</v>
      </c>
    </row>
    <row r="112" spans="1:31" ht="19.5" customHeight="1" x14ac:dyDescent="0.25">
      <c r="A112" s="17">
        <f t="shared" si="28"/>
        <v>8</v>
      </c>
      <c r="B112" s="37" t="s">
        <v>40</v>
      </c>
      <c r="C112" s="31">
        <f t="shared" si="24"/>
        <v>222</v>
      </c>
      <c r="D112" s="6">
        <f t="shared" si="25"/>
        <v>222</v>
      </c>
      <c r="E112" s="28">
        <v>10</v>
      </c>
      <c r="F112" s="28">
        <v>18</v>
      </c>
      <c r="G112" s="28">
        <v>8</v>
      </c>
      <c r="H112" s="28">
        <v>12</v>
      </c>
      <c r="I112" s="28">
        <v>14</v>
      </c>
      <c r="J112" s="28">
        <v>8</v>
      </c>
      <c r="K112" s="28">
        <v>24</v>
      </c>
      <c r="L112" s="28">
        <v>12</v>
      </c>
      <c r="M112" s="28">
        <v>6</v>
      </c>
      <c r="N112" s="28">
        <v>4</v>
      </c>
      <c r="O112" s="28">
        <v>36</v>
      </c>
      <c r="P112" s="28"/>
      <c r="Q112" s="28"/>
      <c r="R112" s="28"/>
      <c r="S112" s="28">
        <v>28</v>
      </c>
      <c r="T112" s="28"/>
      <c r="U112" s="28">
        <v>6</v>
      </c>
      <c r="V112" s="28">
        <v>22</v>
      </c>
      <c r="W112" s="28"/>
      <c r="X112" s="28">
        <v>4</v>
      </c>
      <c r="Y112" s="28">
        <v>10</v>
      </c>
      <c r="Z112" s="28"/>
      <c r="AA112" s="28"/>
      <c r="AB112" s="7">
        <f t="shared" si="26"/>
        <v>13.875</v>
      </c>
      <c r="AC112" s="8">
        <f>COUNT(F112:Z112)</f>
        <v>15</v>
      </c>
      <c r="AE112" s="42">
        <f t="shared" si="27"/>
        <v>222</v>
      </c>
    </row>
    <row r="113" spans="1:31" ht="19.5" customHeight="1" x14ac:dyDescent="0.25">
      <c r="A113" s="17">
        <f t="shared" si="28"/>
        <v>9</v>
      </c>
      <c r="B113" s="37" t="s">
        <v>42</v>
      </c>
      <c r="C113" s="31">
        <f t="shared" si="24"/>
        <v>214</v>
      </c>
      <c r="D113" s="6">
        <f t="shared" si="25"/>
        <v>214</v>
      </c>
      <c r="E113" s="28"/>
      <c r="F113" s="28">
        <v>20</v>
      </c>
      <c r="G113" s="28">
        <v>10</v>
      </c>
      <c r="H113" s="28">
        <v>24</v>
      </c>
      <c r="I113" s="28">
        <v>10</v>
      </c>
      <c r="J113" s="28"/>
      <c r="K113" s="28">
        <v>6</v>
      </c>
      <c r="L113" s="28">
        <v>24</v>
      </c>
      <c r="M113" s="28">
        <v>10</v>
      </c>
      <c r="N113" s="28">
        <v>18</v>
      </c>
      <c r="O113" s="28">
        <v>60</v>
      </c>
      <c r="P113" s="28">
        <v>10</v>
      </c>
      <c r="Q113" s="28"/>
      <c r="R113" s="28"/>
      <c r="S113" s="28">
        <v>22</v>
      </c>
      <c r="T113" s="28"/>
      <c r="U113" s="28"/>
      <c r="V113" s="28"/>
      <c r="W113" s="28"/>
      <c r="X113" s="28"/>
      <c r="Y113" s="28"/>
      <c r="Z113" s="28"/>
      <c r="AA113" s="28"/>
      <c r="AB113" s="7">
        <f t="shared" si="26"/>
        <v>19.454545454545453</v>
      </c>
      <c r="AC113" s="8">
        <f>COUNT(E113:Z113)</f>
        <v>11</v>
      </c>
      <c r="AE113" s="42">
        <f t="shared" si="27"/>
        <v>214</v>
      </c>
    </row>
    <row r="114" spans="1:31" ht="19.5" customHeight="1" x14ac:dyDescent="0.25">
      <c r="A114" s="17">
        <f t="shared" si="28"/>
        <v>10</v>
      </c>
      <c r="B114" s="38" t="s">
        <v>38</v>
      </c>
      <c r="C114" s="31">
        <f t="shared" si="24"/>
        <v>164</v>
      </c>
      <c r="D114" s="6">
        <f t="shared" si="25"/>
        <v>164</v>
      </c>
      <c r="E114" s="28"/>
      <c r="F114" s="28"/>
      <c r="G114" s="28"/>
      <c r="H114" s="28">
        <v>30</v>
      </c>
      <c r="I114" s="28">
        <v>6</v>
      </c>
      <c r="J114" s="28">
        <v>2</v>
      </c>
      <c r="K114" s="28"/>
      <c r="L114" s="28">
        <v>2</v>
      </c>
      <c r="M114" s="29">
        <v>24</v>
      </c>
      <c r="N114" s="28">
        <v>8</v>
      </c>
      <c r="O114" s="28">
        <v>66</v>
      </c>
      <c r="P114" s="28"/>
      <c r="Q114" s="28"/>
      <c r="R114" s="28"/>
      <c r="S114" s="28">
        <v>10</v>
      </c>
      <c r="T114" s="28"/>
      <c r="U114" s="28">
        <v>2</v>
      </c>
      <c r="V114" s="28">
        <v>14</v>
      </c>
      <c r="W114" s="28"/>
      <c r="X114" s="28"/>
      <c r="Y114" s="28"/>
      <c r="Z114" s="28"/>
      <c r="AA114" s="28"/>
      <c r="AB114" s="7">
        <f t="shared" si="26"/>
        <v>16.399999999999999</v>
      </c>
      <c r="AC114" s="8">
        <f>COUNT(F114:Z114)</f>
        <v>10</v>
      </c>
      <c r="AE114" s="42">
        <f t="shared" si="27"/>
        <v>164</v>
      </c>
    </row>
    <row r="115" spans="1:31" ht="19.5" customHeight="1" x14ac:dyDescent="0.25">
      <c r="A115" s="17">
        <f t="shared" si="28"/>
        <v>11</v>
      </c>
      <c r="B115" s="37" t="s">
        <v>96</v>
      </c>
      <c r="C115" s="31">
        <f t="shared" si="24"/>
        <v>156</v>
      </c>
      <c r="D115" s="6">
        <f t="shared" si="25"/>
        <v>156</v>
      </c>
      <c r="E115" s="28"/>
      <c r="F115" s="28"/>
      <c r="G115" s="28"/>
      <c r="H115" s="28">
        <v>20</v>
      </c>
      <c r="I115" s="28"/>
      <c r="J115" s="28"/>
      <c r="K115" s="28"/>
      <c r="L115" s="28"/>
      <c r="M115" s="28"/>
      <c r="N115" s="28"/>
      <c r="O115" s="29">
        <v>114</v>
      </c>
      <c r="P115" s="28"/>
      <c r="Q115" s="28"/>
      <c r="R115" s="28"/>
      <c r="S115" s="28"/>
      <c r="T115" s="28">
        <v>22</v>
      </c>
      <c r="U115" s="28"/>
      <c r="V115" s="28"/>
      <c r="W115" s="28"/>
      <c r="X115" s="28"/>
      <c r="Y115" s="28"/>
      <c r="Z115" s="28"/>
      <c r="AA115" s="28"/>
      <c r="AB115" s="7">
        <f t="shared" si="26"/>
        <v>52</v>
      </c>
      <c r="AC115" s="8">
        <f>COUNT(E115:Z115)</f>
        <v>3</v>
      </c>
      <c r="AE115" s="42">
        <f t="shared" si="27"/>
        <v>156</v>
      </c>
    </row>
    <row r="116" spans="1:31" ht="19.5" customHeight="1" x14ac:dyDescent="0.25">
      <c r="A116" s="17">
        <f t="shared" si="28"/>
        <v>12</v>
      </c>
      <c r="B116" s="38" t="s">
        <v>154</v>
      </c>
      <c r="C116" s="31">
        <f t="shared" si="24"/>
        <v>140</v>
      </c>
      <c r="D116" s="6">
        <f t="shared" si="25"/>
        <v>140</v>
      </c>
      <c r="E116" s="28">
        <v>2</v>
      </c>
      <c r="F116" s="28">
        <v>2</v>
      </c>
      <c r="G116" s="28">
        <v>4</v>
      </c>
      <c r="H116" s="28">
        <v>22</v>
      </c>
      <c r="I116" s="28">
        <v>20</v>
      </c>
      <c r="J116" s="28">
        <v>12</v>
      </c>
      <c r="K116" s="28"/>
      <c r="L116" s="28">
        <v>4</v>
      </c>
      <c r="M116" s="28">
        <v>2</v>
      </c>
      <c r="N116" s="28"/>
      <c r="O116" s="28"/>
      <c r="P116" s="28"/>
      <c r="Q116" s="28">
        <v>2</v>
      </c>
      <c r="R116" s="28"/>
      <c r="S116" s="28">
        <v>14</v>
      </c>
      <c r="T116" s="28">
        <v>24</v>
      </c>
      <c r="U116" s="28"/>
      <c r="V116" s="28">
        <v>28</v>
      </c>
      <c r="W116" s="28"/>
      <c r="X116" s="28"/>
      <c r="Y116" s="28">
        <v>4</v>
      </c>
      <c r="Z116" s="28"/>
      <c r="AA116" s="28"/>
      <c r="AB116" s="7">
        <f t="shared" si="26"/>
        <v>10.76923076923077</v>
      </c>
      <c r="AC116" s="8">
        <f>COUNT(E116:Z116)</f>
        <v>13</v>
      </c>
      <c r="AE116" s="42">
        <f t="shared" si="27"/>
        <v>140</v>
      </c>
    </row>
    <row r="117" spans="1:31" ht="19.5" customHeight="1" x14ac:dyDescent="0.25">
      <c r="A117" s="17">
        <f t="shared" si="28"/>
        <v>13</v>
      </c>
      <c r="B117" s="38" t="s">
        <v>67</v>
      </c>
      <c r="C117" s="31">
        <f t="shared" si="24"/>
        <v>132</v>
      </c>
      <c r="D117" s="6">
        <f t="shared" si="25"/>
        <v>132</v>
      </c>
      <c r="E117" s="28"/>
      <c r="F117" s="28"/>
      <c r="G117" s="28"/>
      <c r="H117" s="28">
        <v>36</v>
      </c>
      <c r="I117" s="28">
        <v>18</v>
      </c>
      <c r="J117" s="29">
        <v>30</v>
      </c>
      <c r="K117" s="28"/>
      <c r="L117" s="28"/>
      <c r="M117" s="28">
        <v>16</v>
      </c>
      <c r="N117" s="28"/>
      <c r="O117" s="28"/>
      <c r="P117" s="28"/>
      <c r="Q117" s="28"/>
      <c r="R117" s="28"/>
      <c r="S117" s="28"/>
      <c r="T117" s="28">
        <v>28</v>
      </c>
      <c r="U117" s="28"/>
      <c r="V117" s="28"/>
      <c r="W117" s="28">
        <v>4</v>
      </c>
      <c r="X117" s="28"/>
      <c r="Y117" s="28"/>
      <c r="Z117" s="28"/>
      <c r="AA117" s="28"/>
      <c r="AB117" s="7">
        <f t="shared" si="26"/>
        <v>22</v>
      </c>
      <c r="AC117" s="8">
        <f>COUNT(F117:Z117)</f>
        <v>6</v>
      </c>
      <c r="AE117" s="42">
        <f t="shared" si="27"/>
        <v>132</v>
      </c>
    </row>
    <row r="118" spans="1:31" ht="19.5" customHeight="1" x14ac:dyDescent="0.25">
      <c r="A118" s="17">
        <f t="shared" si="28"/>
        <v>14</v>
      </c>
      <c r="B118" s="37" t="s">
        <v>36</v>
      </c>
      <c r="C118" s="31">
        <f t="shared" si="24"/>
        <v>104</v>
      </c>
      <c r="D118" s="6">
        <f t="shared" si="25"/>
        <v>104</v>
      </c>
      <c r="E118" s="28"/>
      <c r="F118" s="28"/>
      <c r="G118" s="28"/>
      <c r="H118" s="28">
        <v>10</v>
      </c>
      <c r="I118" s="28">
        <v>28</v>
      </c>
      <c r="J118" s="28">
        <v>18</v>
      </c>
      <c r="K118" s="29">
        <v>28</v>
      </c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>
        <v>20</v>
      </c>
      <c r="W118" s="28"/>
      <c r="X118" s="28"/>
      <c r="Y118" s="28"/>
      <c r="Z118" s="28"/>
      <c r="AA118" s="28"/>
      <c r="AB118" s="7">
        <f t="shared" si="26"/>
        <v>20.8</v>
      </c>
      <c r="AC118" s="8">
        <f>COUNT(F118:Z118)</f>
        <v>5</v>
      </c>
      <c r="AE118" s="42">
        <f t="shared" si="27"/>
        <v>104</v>
      </c>
    </row>
    <row r="119" spans="1:31" ht="19.5" customHeight="1" x14ac:dyDescent="0.25">
      <c r="A119" s="17">
        <f t="shared" si="28"/>
        <v>15</v>
      </c>
      <c r="B119" s="38" t="s">
        <v>97</v>
      </c>
      <c r="C119" s="31">
        <f t="shared" si="24"/>
        <v>96</v>
      </c>
      <c r="D119" s="6">
        <f t="shared" si="25"/>
        <v>96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>
        <v>96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7">
        <f t="shared" si="26"/>
        <v>96</v>
      </c>
      <c r="AC119" s="8">
        <f>COUNT(E119:Z119)</f>
        <v>1</v>
      </c>
      <c r="AE119" s="42">
        <f t="shared" si="27"/>
        <v>96</v>
      </c>
    </row>
    <row r="120" spans="1:31" ht="19.5" customHeight="1" x14ac:dyDescent="0.25">
      <c r="A120" s="17">
        <f t="shared" si="28"/>
        <v>16</v>
      </c>
      <c r="B120" s="38" t="s">
        <v>100</v>
      </c>
      <c r="C120" s="31">
        <f t="shared" si="24"/>
        <v>96</v>
      </c>
      <c r="D120" s="6">
        <f t="shared" si="25"/>
        <v>96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>
        <v>84</v>
      </c>
      <c r="P120" s="28"/>
      <c r="Q120" s="28"/>
      <c r="R120" s="28"/>
      <c r="S120" s="28"/>
      <c r="T120" s="28">
        <v>12</v>
      </c>
      <c r="U120" s="28"/>
      <c r="V120" s="28"/>
      <c r="W120" s="28"/>
      <c r="X120" s="28"/>
      <c r="Y120" s="28"/>
      <c r="Z120" s="28"/>
      <c r="AA120" s="28"/>
      <c r="AB120" s="7">
        <f t="shared" si="26"/>
        <v>48</v>
      </c>
      <c r="AC120" s="8">
        <f>COUNT(E120:Z120)</f>
        <v>2</v>
      </c>
      <c r="AE120" s="42">
        <f t="shared" si="27"/>
        <v>96</v>
      </c>
    </row>
    <row r="121" spans="1:31" ht="19.5" customHeight="1" x14ac:dyDescent="0.25">
      <c r="A121" s="17">
        <f t="shared" si="28"/>
        <v>17</v>
      </c>
      <c r="B121" s="38" t="s">
        <v>78</v>
      </c>
      <c r="C121" s="31">
        <f t="shared" si="24"/>
        <v>82</v>
      </c>
      <c r="D121" s="6">
        <f t="shared" si="25"/>
        <v>82</v>
      </c>
      <c r="E121" s="28">
        <v>4</v>
      </c>
      <c r="F121" s="28"/>
      <c r="G121" s="28"/>
      <c r="H121" s="28"/>
      <c r="I121" s="28"/>
      <c r="J121" s="28"/>
      <c r="K121" s="28"/>
      <c r="L121" s="28">
        <v>18</v>
      </c>
      <c r="M121" s="28"/>
      <c r="N121" s="28"/>
      <c r="O121" s="28">
        <v>24</v>
      </c>
      <c r="P121" s="28"/>
      <c r="Q121" s="28"/>
      <c r="R121" s="28">
        <v>4</v>
      </c>
      <c r="S121" s="28"/>
      <c r="T121" s="28">
        <v>4</v>
      </c>
      <c r="U121" s="28"/>
      <c r="V121" s="28">
        <v>6</v>
      </c>
      <c r="W121" s="28"/>
      <c r="X121" s="28">
        <v>6</v>
      </c>
      <c r="Y121" s="28">
        <v>16</v>
      </c>
      <c r="Z121" s="28"/>
      <c r="AA121" s="28"/>
      <c r="AB121" s="7">
        <f t="shared" si="26"/>
        <v>10.25</v>
      </c>
      <c r="AC121" s="8">
        <f>COUNT(F121:Z121)</f>
        <v>7</v>
      </c>
      <c r="AE121" s="42">
        <f t="shared" si="27"/>
        <v>82</v>
      </c>
    </row>
    <row r="122" spans="1:31" ht="19.5" customHeight="1" x14ac:dyDescent="0.25">
      <c r="A122" s="17">
        <f t="shared" si="28"/>
        <v>18</v>
      </c>
      <c r="B122" s="37" t="s">
        <v>47</v>
      </c>
      <c r="C122" s="31">
        <f t="shared" si="24"/>
        <v>74</v>
      </c>
      <c r="D122" s="6">
        <f t="shared" si="25"/>
        <v>74</v>
      </c>
      <c r="E122" s="28"/>
      <c r="F122" s="28"/>
      <c r="G122" s="28"/>
      <c r="H122" s="28">
        <v>18</v>
      </c>
      <c r="I122" s="28"/>
      <c r="J122" s="28"/>
      <c r="K122" s="28">
        <v>6</v>
      </c>
      <c r="L122" s="28"/>
      <c r="M122" s="28">
        <v>20</v>
      </c>
      <c r="N122" s="28"/>
      <c r="O122" s="28">
        <v>30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7">
        <f t="shared" si="26"/>
        <v>18.5</v>
      </c>
      <c r="AC122" s="8">
        <f>COUNT(F122:Z122)</f>
        <v>4</v>
      </c>
      <c r="AE122" s="42">
        <f t="shared" si="27"/>
        <v>74</v>
      </c>
    </row>
    <row r="123" spans="1:31" ht="19.5" customHeight="1" x14ac:dyDescent="0.25">
      <c r="A123" s="17">
        <f t="shared" si="28"/>
        <v>19</v>
      </c>
      <c r="B123" s="38" t="s">
        <v>51</v>
      </c>
      <c r="C123" s="31">
        <f t="shared" si="24"/>
        <v>70</v>
      </c>
      <c r="D123" s="6">
        <f t="shared" si="25"/>
        <v>70</v>
      </c>
      <c r="E123" s="28">
        <v>6</v>
      </c>
      <c r="F123" s="28">
        <v>6</v>
      </c>
      <c r="G123" s="28"/>
      <c r="H123" s="28"/>
      <c r="I123" s="28">
        <v>4</v>
      </c>
      <c r="J123" s="28">
        <v>10</v>
      </c>
      <c r="K123" s="28"/>
      <c r="L123" s="28">
        <v>20</v>
      </c>
      <c r="M123" s="28">
        <v>4</v>
      </c>
      <c r="N123" s="28"/>
      <c r="O123" s="28"/>
      <c r="P123" s="28"/>
      <c r="Q123" s="28"/>
      <c r="R123" s="28"/>
      <c r="S123" s="28">
        <v>8</v>
      </c>
      <c r="T123" s="28">
        <v>6</v>
      </c>
      <c r="U123" s="28">
        <v>4</v>
      </c>
      <c r="V123" s="28">
        <v>2</v>
      </c>
      <c r="W123" s="28"/>
      <c r="X123" s="28"/>
      <c r="Y123" s="28"/>
      <c r="Z123" s="28"/>
      <c r="AA123" s="28"/>
      <c r="AB123" s="7">
        <f t="shared" si="26"/>
        <v>7</v>
      </c>
      <c r="AC123" s="8">
        <f>COUNT(F123:Z123)</f>
        <v>9</v>
      </c>
      <c r="AE123" s="42">
        <f t="shared" si="27"/>
        <v>70</v>
      </c>
    </row>
    <row r="124" spans="1:31" ht="19.5" customHeight="1" x14ac:dyDescent="0.25">
      <c r="A124" s="17">
        <f t="shared" si="28"/>
        <v>20</v>
      </c>
      <c r="B124" s="38" t="s">
        <v>101</v>
      </c>
      <c r="C124" s="31">
        <f t="shared" si="24"/>
        <v>68</v>
      </c>
      <c r="D124" s="6">
        <f t="shared" si="25"/>
        <v>68</v>
      </c>
      <c r="E124" s="28"/>
      <c r="F124" s="28">
        <v>10</v>
      </c>
      <c r="G124" s="28">
        <v>2</v>
      </c>
      <c r="H124" s="28">
        <v>2</v>
      </c>
      <c r="I124" s="28"/>
      <c r="J124" s="28"/>
      <c r="K124" s="28">
        <v>6</v>
      </c>
      <c r="L124" s="28"/>
      <c r="M124" s="28"/>
      <c r="N124" s="28"/>
      <c r="O124" s="28"/>
      <c r="P124" s="28"/>
      <c r="Q124" s="28">
        <v>6</v>
      </c>
      <c r="R124" s="28"/>
      <c r="S124" s="28">
        <v>26</v>
      </c>
      <c r="T124" s="28"/>
      <c r="U124" s="28"/>
      <c r="V124" s="28">
        <v>16</v>
      </c>
      <c r="W124" s="28"/>
      <c r="X124" s="28"/>
      <c r="Y124" s="28"/>
      <c r="Z124" s="28"/>
      <c r="AA124" s="28"/>
      <c r="AB124" s="7">
        <f t="shared" si="26"/>
        <v>9.7142857142857135</v>
      </c>
      <c r="AC124" s="8">
        <f>COUNT(F124:Z124)</f>
        <v>7</v>
      </c>
      <c r="AE124" s="42">
        <f t="shared" si="27"/>
        <v>68</v>
      </c>
    </row>
    <row r="125" spans="1:31" ht="19.5" customHeight="1" x14ac:dyDescent="0.25">
      <c r="A125" s="17">
        <f t="shared" si="28"/>
        <v>21</v>
      </c>
      <c r="B125" s="37" t="s">
        <v>141</v>
      </c>
      <c r="C125" s="31">
        <f t="shared" si="24"/>
        <v>64</v>
      </c>
      <c r="D125" s="6">
        <f t="shared" si="25"/>
        <v>64</v>
      </c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>
        <v>54</v>
      </c>
      <c r="P125" s="28"/>
      <c r="Q125" s="28"/>
      <c r="R125" s="28"/>
      <c r="S125" s="28"/>
      <c r="T125" s="28">
        <v>10</v>
      </c>
      <c r="U125" s="28"/>
      <c r="V125" s="28"/>
      <c r="W125" s="28"/>
      <c r="X125" s="28"/>
      <c r="Y125" s="28"/>
      <c r="Z125" s="28"/>
      <c r="AA125" s="28"/>
      <c r="AB125" s="7">
        <f t="shared" si="26"/>
        <v>32</v>
      </c>
      <c r="AC125" s="8">
        <f>COUNT(E125:Z125)</f>
        <v>2</v>
      </c>
      <c r="AE125" s="42">
        <f t="shared" si="27"/>
        <v>64</v>
      </c>
    </row>
    <row r="126" spans="1:31" ht="19.5" customHeight="1" x14ac:dyDescent="0.25">
      <c r="A126" s="17">
        <f t="shared" ref="A126:A146" si="29">A125+1</f>
        <v>22</v>
      </c>
      <c r="B126" s="37" t="s">
        <v>37</v>
      </c>
      <c r="C126" s="31">
        <f t="shared" si="24"/>
        <v>54</v>
      </c>
      <c r="D126" s="6">
        <f t="shared" si="25"/>
        <v>54</v>
      </c>
      <c r="E126" s="28"/>
      <c r="F126" s="28"/>
      <c r="G126" s="28"/>
      <c r="H126" s="28">
        <v>8</v>
      </c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>
        <v>6</v>
      </c>
      <c r="T126" s="28">
        <v>14</v>
      </c>
      <c r="U126" s="28"/>
      <c r="V126" s="28">
        <v>26</v>
      </c>
      <c r="W126" s="28"/>
      <c r="X126" s="28"/>
      <c r="Y126" s="28"/>
      <c r="Z126" s="28"/>
      <c r="AA126" s="28"/>
      <c r="AB126" s="7">
        <f t="shared" si="26"/>
        <v>13.5</v>
      </c>
      <c r="AC126" s="8">
        <f>COUNT(E126:Z126)</f>
        <v>4</v>
      </c>
      <c r="AE126" s="42">
        <f t="shared" si="27"/>
        <v>54</v>
      </c>
    </row>
    <row r="127" spans="1:31" ht="19.5" customHeight="1" x14ac:dyDescent="0.25">
      <c r="A127" s="17">
        <f t="shared" si="29"/>
        <v>23</v>
      </c>
      <c r="B127" s="35" t="s">
        <v>163</v>
      </c>
      <c r="C127" s="31">
        <f t="shared" si="24"/>
        <v>48</v>
      </c>
      <c r="D127" s="6">
        <f t="shared" si="25"/>
        <v>48</v>
      </c>
      <c r="E127" s="28"/>
      <c r="F127" s="28"/>
      <c r="G127" s="28"/>
      <c r="H127" s="28"/>
      <c r="I127" s="28"/>
      <c r="J127" s="28"/>
      <c r="K127" s="28">
        <v>12</v>
      </c>
      <c r="L127" s="28"/>
      <c r="M127" s="28"/>
      <c r="N127" s="28"/>
      <c r="O127" s="28"/>
      <c r="P127" s="28">
        <v>2</v>
      </c>
      <c r="Q127" s="28"/>
      <c r="R127" s="28"/>
      <c r="S127" s="28"/>
      <c r="T127" s="28">
        <v>26</v>
      </c>
      <c r="U127" s="28"/>
      <c r="V127" s="28"/>
      <c r="W127" s="28"/>
      <c r="X127" s="28"/>
      <c r="Y127" s="28">
        <v>8</v>
      </c>
      <c r="Z127" s="28"/>
      <c r="AA127" s="28"/>
      <c r="AB127" s="7">
        <f t="shared" si="26"/>
        <v>12</v>
      </c>
      <c r="AC127" s="8">
        <f>COUNT(F127:Z127)</f>
        <v>4</v>
      </c>
      <c r="AE127" s="42">
        <f t="shared" si="27"/>
        <v>48</v>
      </c>
    </row>
    <row r="128" spans="1:31" ht="19.5" customHeight="1" x14ac:dyDescent="0.25">
      <c r="A128" s="17">
        <f t="shared" si="29"/>
        <v>24</v>
      </c>
      <c r="B128" s="38" t="s">
        <v>95</v>
      </c>
      <c r="C128" s="31">
        <f t="shared" si="24"/>
        <v>44</v>
      </c>
      <c r="D128" s="6">
        <f t="shared" si="25"/>
        <v>44</v>
      </c>
      <c r="E128" s="28"/>
      <c r="F128" s="28"/>
      <c r="G128" s="28"/>
      <c r="H128" s="28"/>
      <c r="I128" s="28">
        <v>16</v>
      </c>
      <c r="J128" s="28">
        <v>6</v>
      </c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>
        <v>12</v>
      </c>
      <c r="W128" s="28">
        <v>10</v>
      </c>
      <c r="X128" s="3"/>
      <c r="Y128" s="3"/>
      <c r="Z128" s="3"/>
      <c r="AA128" s="3"/>
      <c r="AB128" s="7">
        <f t="shared" si="26"/>
        <v>11</v>
      </c>
      <c r="AC128" s="8">
        <f>COUNT(E128:Z128)</f>
        <v>4</v>
      </c>
      <c r="AE128" s="42">
        <f t="shared" si="27"/>
        <v>44</v>
      </c>
    </row>
    <row r="129" spans="1:31" ht="19.5" customHeight="1" x14ac:dyDescent="0.25">
      <c r="A129" s="17">
        <f t="shared" si="29"/>
        <v>25</v>
      </c>
      <c r="B129" s="38" t="s">
        <v>41</v>
      </c>
      <c r="C129" s="31">
        <f t="shared" si="24"/>
        <v>40</v>
      </c>
      <c r="D129" s="6">
        <f t="shared" si="25"/>
        <v>40</v>
      </c>
      <c r="E129" s="28"/>
      <c r="F129" s="28"/>
      <c r="G129" s="28"/>
      <c r="H129" s="28"/>
      <c r="I129" s="28"/>
      <c r="J129" s="28"/>
      <c r="K129" s="28">
        <v>8</v>
      </c>
      <c r="L129" s="28"/>
      <c r="M129" s="28"/>
      <c r="N129" s="28">
        <v>12</v>
      </c>
      <c r="O129" s="28"/>
      <c r="P129" s="28"/>
      <c r="Q129" s="28"/>
      <c r="R129" s="28"/>
      <c r="S129" s="28"/>
      <c r="T129" s="28">
        <v>20</v>
      </c>
      <c r="U129" s="28"/>
      <c r="V129" s="28"/>
      <c r="W129" s="28"/>
      <c r="X129" s="28"/>
      <c r="Y129" s="28"/>
      <c r="Z129" s="28"/>
      <c r="AA129" s="28"/>
      <c r="AB129" s="7">
        <f t="shared" si="26"/>
        <v>13.333333333333334</v>
      </c>
      <c r="AC129" s="8">
        <f>COUNT(E129:Z129)</f>
        <v>3</v>
      </c>
      <c r="AE129" s="42">
        <f t="shared" si="27"/>
        <v>40</v>
      </c>
    </row>
    <row r="130" spans="1:31" ht="19.5" customHeight="1" x14ac:dyDescent="0.25">
      <c r="A130" s="17">
        <f t="shared" si="29"/>
        <v>26</v>
      </c>
      <c r="B130" s="18" t="s">
        <v>160</v>
      </c>
      <c r="C130" s="31">
        <f t="shared" si="24"/>
        <v>26</v>
      </c>
      <c r="D130" s="6">
        <f t="shared" si="25"/>
        <v>26</v>
      </c>
      <c r="E130" s="28"/>
      <c r="F130" s="28"/>
      <c r="G130" s="28"/>
      <c r="H130" s="28"/>
      <c r="I130" s="28"/>
      <c r="J130" s="28"/>
      <c r="K130" s="28">
        <v>26</v>
      </c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7">
        <f t="shared" si="26"/>
        <v>26</v>
      </c>
      <c r="AC130" s="8">
        <f>COUNT(E130:Z130)</f>
        <v>1</v>
      </c>
      <c r="AE130" s="42">
        <f t="shared" si="27"/>
        <v>26</v>
      </c>
    </row>
    <row r="131" spans="1:31" ht="19.5" customHeight="1" x14ac:dyDescent="0.25">
      <c r="A131" s="17">
        <f t="shared" si="29"/>
        <v>27</v>
      </c>
      <c r="B131" s="38" t="s">
        <v>102</v>
      </c>
      <c r="C131" s="31">
        <f t="shared" si="24"/>
        <v>18</v>
      </c>
      <c r="D131" s="6">
        <f t="shared" si="25"/>
        <v>18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>
        <v>18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7">
        <f t="shared" si="26"/>
        <v>18</v>
      </c>
      <c r="AC131" s="8">
        <f>COUNT(F131:Z131)</f>
        <v>1</v>
      </c>
      <c r="AE131" s="42">
        <f t="shared" si="27"/>
        <v>18</v>
      </c>
    </row>
    <row r="132" spans="1:31" ht="19.5" customHeight="1" x14ac:dyDescent="0.25">
      <c r="A132" s="17">
        <f t="shared" si="29"/>
        <v>28</v>
      </c>
      <c r="B132" s="37" t="s">
        <v>140</v>
      </c>
      <c r="C132" s="31">
        <f t="shared" si="24"/>
        <v>12</v>
      </c>
      <c r="D132" s="6">
        <f t="shared" si="25"/>
        <v>12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>
        <v>12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7">
        <f t="shared" si="26"/>
        <v>12</v>
      </c>
      <c r="AC132" s="8">
        <f>COUNT(F132:Z132)</f>
        <v>1</v>
      </c>
      <c r="AE132" s="42">
        <f t="shared" si="27"/>
        <v>12</v>
      </c>
    </row>
    <row r="133" spans="1:31" ht="19.5" customHeight="1" x14ac:dyDescent="0.25">
      <c r="A133" s="17">
        <f t="shared" si="29"/>
        <v>29</v>
      </c>
      <c r="B133" s="37" t="s">
        <v>99</v>
      </c>
      <c r="C133" s="31">
        <f t="shared" si="24"/>
        <v>12</v>
      </c>
      <c r="D133" s="6">
        <f t="shared" si="25"/>
        <v>12</v>
      </c>
      <c r="E133" s="28"/>
      <c r="F133" s="28"/>
      <c r="G133" s="28"/>
      <c r="H133" s="28"/>
      <c r="I133" s="28"/>
      <c r="J133" s="28"/>
      <c r="K133" s="28"/>
      <c r="L133" s="28">
        <v>6</v>
      </c>
      <c r="M133" s="28"/>
      <c r="N133" s="28">
        <v>6</v>
      </c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7">
        <f t="shared" si="26"/>
        <v>6</v>
      </c>
      <c r="AC133" s="8">
        <f>COUNT(F133:Z133)</f>
        <v>2</v>
      </c>
      <c r="AE133" s="42">
        <f t="shared" si="27"/>
        <v>12</v>
      </c>
    </row>
    <row r="134" spans="1:31" ht="19.5" customHeight="1" x14ac:dyDescent="0.25">
      <c r="A134" s="17">
        <f t="shared" si="29"/>
        <v>30</v>
      </c>
      <c r="B134" s="37" t="s">
        <v>44</v>
      </c>
      <c r="C134" s="31">
        <f t="shared" si="24"/>
        <v>12</v>
      </c>
      <c r="D134" s="6">
        <f t="shared" si="25"/>
        <v>12</v>
      </c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>
        <v>12</v>
      </c>
      <c r="T134" s="28"/>
      <c r="U134" s="28"/>
      <c r="V134" s="28"/>
      <c r="W134" s="28"/>
      <c r="X134" s="28"/>
      <c r="Y134" s="28"/>
      <c r="Z134" s="28"/>
      <c r="AA134" s="28"/>
      <c r="AB134" s="7">
        <f t="shared" si="26"/>
        <v>12</v>
      </c>
      <c r="AC134" s="8">
        <f>COUNT(F134:Z134)</f>
        <v>1</v>
      </c>
      <c r="AE134" s="42">
        <f t="shared" si="27"/>
        <v>12</v>
      </c>
    </row>
    <row r="135" spans="1:31" ht="19.5" customHeight="1" x14ac:dyDescent="0.25">
      <c r="A135" s="17">
        <f t="shared" si="29"/>
        <v>31</v>
      </c>
      <c r="B135" s="38" t="s">
        <v>155</v>
      </c>
      <c r="C135" s="31">
        <f t="shared" si="24"/>
        <v>10</v>
      </c>
      <c r="D135" s="6">
        <f t="shared" si="25"/>
        <v>10</v>
      </c>
      <c r="E135" s="28"/>
      <c r="F135" s="28">
        <v>4</v>
      </c>
      <c r="G135" s="28"/>
      <c r="H135" s="28"/>
      <c r="I135" s="28">
        <v>2</v>
      </c>
      <c r="J135" s="28"/>
      <c r="K135" s="28"/>
      <c r="L135" s="28"/>
      <c r="M135" s="28"/>
      <c r="N135" s="28"/>
      <c r="O135" s="28"/>
      <c r="P135" s="28"/>
      <c r="Q135" s="28"/>
      <c r="R135" s="28">
        <v>2</v>
      </c>
      <c r="S135" s="28"/>
      <c r="T135" s="28"/>
      <c r="U135" s="28"/>
      <c r="V135" s="28"/>
      <c r="W135" s="28"/>
      <c r="X135" s="28"/>
      <c r="Y135" s="28">
        <v>2</v>
      </c>
      <c r="Z135" s="28"/>
      <c r="AA135" s="28"/>
      <c r="AB135" s="7">
        <f t="shared" si="26"/>
        <v>2.5</v>
      </c>
      <c r="AC135" s="8">
        <f>COUNT(E135:Z135)</f>
        <v>4</v>
      </c>
      <c r="AE135" s="42">
        <f t="shared" si="27"/>
        <v>10</v>
      </c>
    </row>
    <row r="136" spans="1:31" ht="19.5" customHeight="1" x14ac:dyDescent="0.25">
      <c r="A136" s="17">
        <f t="shared" si="29"/>
        <v>32</v>
      </c>
      <c r="B136" s="38" t="s">
        <v>43</v>
      </c>
      <c r="C136" s="31">
        <f t="shared" si="24"/>
        <v>4</v>
      </c>
      <c r="D136" s="6">
        <f t="shared" si="25"/>
        <v>4</v>
      </c>
      <c r="E136" s="28"/>
      <c r="F136" s="28"/>
      <c r="G136" s="28"/>
      <c r="H136" s="28"/>
      <c r="I136" s="28"/>
      <c r="J136" s="28">
        <v>4</v>
      </c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7">
        <f t="shared" si="26"/>
        <v>4</v>
      </c>
      <c r="AC136" s="8">
        <f>COUNT(F136:Z136)</f>
        <v>1</v>
      </c>
      <c r="AE136" s="42">
        <f t="shared" si="27"/>
        <v>4</v>
      </c>
    </row>
    <row r="137" spans="1:31" ht="19.5" customHeight="1" x14ac:dyDescent="0.25">
      <c r="A137" s="17">
        <f t="shared" si="29"/>
        <v>33</v>
      </c>
      <c r="B137" s="38" t="s">
        <v>57</v>
      </c>
      <c r="C137" s="31">
        <f t="shared" si="24"/>
        <v>2</v>
      </c>
      <c r="D137" s="6">
        <f t="shared" si="25"/>
        <v>2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>
        <v>2</v>
      </c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7">
        <f t="shared" si="26"/>
        <v>2</v>
      </c>
      <c r="AC137" s="8">
        <f>COUNT(F137:Z137)</f>
        <v>1</v>
      </c>
      <c r="AE137" s="42">
        <f t="shared" si="27"/>
        <v>2</v>
      </c>
    </row>
    <row r="138" spans="1:31" ht="19.5" customHeight="1" x14ac:dyDescent="0.25">
      <c r="A138" s="17">
        <f t="shared" si="29"/>
        <v>34</v>
      </c>
      <c r="B138" s="38" t="s">
        <v>98</v>
      </c>
      <c r="C138" s="31">
        <f t="shared" si="24"/>
        <v>0</v>
      </c>
      <c r="D138" s="6">
        <f t="shared" si="25"/>
        <v>0</v>
      </c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7" t="e">
        <f t="shared" si="26"/>
        <v>#DIV/0!</v>
      </c>
      <c r="AC138" s="8">
        <f>COUNT(E138:Z138)</f>
        <v>0</v>
      </c>
      <c r="AE138" s="42">
        <f t="shared" si="27"/>
        <v>0</v>
      </c>
    </row>
    <row r="139" spans="1:31" ht="19.5" customHeight="1" x14ac:dyDescent="0.25">
      <c r="A139" s="17">
        <f t="shared" si="29"/>
        <v>35</v>
      </c>
      <c r="B139" s="39" t="s">
        <v>139</v>
      </c>
      <c r="C139" s="31">
        <f t="shared" si="24"/>
        <v>0</v>
      </c>
      <c r="D139" s="6">
        <f t="shared" si="25"/>
        <v>0</v>
      </c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7" t="e">
        <f t="shared" si="26"/>
        <v>#DIV/0!</v>
      </c>
      <c r="AC139" s="8">
        <f>COUNT(F139:Z139)</f>
        <v>0</v>
      </c>
      <c r="AE139" s="42">
        <f t="shared" si="27"/>
        <v>0</v>
      </c>
    </row>
    <row r="140" spans="1:31" ht="19.5" customHeight="1" x14ac:dyDescent="0.25">
      <c r="A140" s="17">
        <f t="shared" si="29"/>
        <v>36</v>
      </c>
      <c r="B140" s="38" t="s">
        <v>103</v>
      </c>
      <c r="C140" s="31">
        <f t="shared" si="24"/>
        <v>0</v>
      </c>
      <c r="D140" s="6">
        <f t="shared" si="25"/>
        <v>0</v>
      </c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7" t="e">
        <f t="shared" si="26"/>
        <v>#DIV/0!</v>
      </c>
      <c r="AC140" s="8">
        <f>COUNT(F140:Z140)</f>
        <v>0</v>
      </c>
      <c r="AE140" s="42">
        <f t="shared" si="27"/>
        <v>0</v>
      </c>
    </row>
    <row r="141" spans="1:31" ht="19.5" customHeight="1" x14ac:dyDescent="0.25">
      <c r="A141" s="17">
        <f t="shared" si="29"/>
        <v>37</v>
      </c>
      <c r="B141" s="38" t="s">
        <v>142</v>
      </c>
      <c r="C141" s="31">
        <f t="shared" si="24"/>
        <v>0</v>
      </c>
      <c r="D141" s="6">
        <f t="shared" si="25"/>
        <v>0</v>
      </c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7" t="e">
        <f t="shared" si="26"/>
        <v>#DIV/0!</v>
      </c>
      <c r="AC141" s="8">
        <f>COUNT(F141:Z141)</f>
        <v>0</v>
      </c>
      <c r="AE141" s="42">
        <f t="shared" si="27"/>
        <v>0</v>
      </c>
    </row>
    <row r="142" spans="1:31" ht="19.5" customHeight="1" x14ac:dyDescent="0.25">
      <c r="A142" s="17">
        <f t="shared" si="29"/>
        <v>38</v>
      </c>
      <c r="B142" s="38" t="s">
        <v>66</v>
      </c>
      <c r="C142" s="31">
        <f t="shared" si="24"/>
        <v>0</v>
      </c>
      <c r="D142" s="6">
        <f t="shared" si="25"/>
        <v>0</v>
      </c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7" t="e">
        <f t="shared" si="26"/>
        <v>#DIV/0!</v>
      </c>
      <c r="AC142" s="8">
        <f>COUNT(F142:Z142)</f>
        <v>0</v>
      </c>
      <c r="AE142" s="42">
        <f t="shared" si="27"/>
        <v>0</v>
      </c>
    </row>
    <row r="143" spans="1:31" ht="19.5" customHeight="1" x14ac:dyDescent="0.25">
      <c r="A143" s="17">
        <f t="shared" si="29"/>
        <v>39</v>
      </c>
      <c r="B143" s="38" t="s">
        <v>169</v>
      </c>
      <c r="C143" s="31">
        <f t="shared" si="24"/>
        <v>0</v>
      </c>
      <c r="D143" s="6">
        <f t="shared" si="25"/>
        <v>0</v>
      </c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7"/>
      <c r="AC143" s="8"/>
      <c r="AE143" s="42"/>
    </row>
    <row r="144" spans="1:31" ht="16.5" customHeight="1" x14ac:dyDescent="0.25">
      <c r="A144" s="17">
        <f t="shared" si="29"/>
        <v>40</v>
      </c>
      <c r="B144" s="18"/>
      <c r="C144" s="31" t="e">
        <f>LARGE(F144:Z144,1)+LARGE(F144:Z144,2)+LARGE(F144:Z144,3)+LARGE(F144:Z144,4)+LARGE(F144:Z144,5)+LARGE(F144:Z144,6)+LARGE(F144:Z144,7)+LARGE(F144:Z144,8)+LARGE(F144:Z144,9)+LARGE(F144:Z144,10)+AA144</f>
        <v>#NUM!</v>
      </c>
      <c r="D144" s="30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7"/>
      <c r="AC144" s="8"/>
    </row>
    <row r="145" spans="1:29" ht="19.5" customHeight="1" x14ac:dyDescent="0.25">
      <c r="A145" s="17">
        <f t="shared" si="29"/>
        <v>41</v>
      </c>
      <c r="B145" s="18"/>
      <c r="C145" s="19"/>
      <c r="D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7"/>
      <c r="AC145" s="8"/>
    </row>
    <row r="146" spans="1:29" ht="19.5" customHeight="1" x14ac:dyDescent="0.25">
      <c r="A146" s="17">
        <f t="shared" si="29"/>
        <v>42</v>
      </c>
      <c r="B146" s="18"/>
      <c r="C146" s="19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7"/>
      <c r="AC146" s="8"/>
    </row>
    <row r="147" spans="1:29" ht="19.5" customHeight="1" x14ac:dyDescent="0.25">
      <c r="A147" s="13"/>
      <c r="B147" s="14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7"/>
      <c r="AC147" s="8"/>
    </row>
    <row r="148" spans="1:29" ht="19.5" customHeight="1" x14ac:dyDescent="0.25">
      <c r="A148" s="13"/>
      <c r="B148" s="36" t="s">
        <v>170</v>
      </c>
      <c r="C148" s="2"/>
      <c r="D148" s="1"/>
      <c r="E148" s="1">
        <f t="shared" ref="E148:AA148" si="30">COUNT(E105:E146)</f>
        <v>7</v>
      </c>
      <c r="F148" s="1">
        <f t="shared" si="30"/>
        <v>13</v>
      </c>
      <c r="G148" s="1">
        <f t="shared" si="30"/>
        <v>8</v>
      </c>
      <c r="H148" s="1">
        <f t="shared" si="30"/>
        <v>17</v>
      </c>
      <c r="I148" s="1">
        <f t="shared" si="30"/>
        <v>15</v>
      </c>
      <c r="J148" s="1">
        <f t="shared" si="30"/>
        <v>15</v>
      </c>
      <c r="K148" s="1">
        <f t="shared" si="30"/>
        <v>13</v>
      </c>
      <c r="L148" s="1">
        <f t="shared" si="30"/>
        <v>13</v>
      </c>
      <c r="M148" s="1">
        <f t="shared" si="30"/>
        <v>11</v>
      </c>
      <c r="N148" s="1">
        <f t="shared" si="30"/>
        <v>11</v>
      </c>
      <c r="O148" s="1">
        <f t="shared" si="30"/>
        <v>17</v>
      </c>
      <c r="P148" s="1">
        <f t="shared" si="30"/>
        <v>8</v>
      </c>
      <c r="Q148" s="1">
        <f t="shared" si="30"/>
        <v>5</v>
      </c>
      <c r="R148" s="1">
        <f t="shared" si="30"/>
        <v>6</v>
      </c>
      <c r="S148" s="1">
        <f t="shared" si="30"/>
        <v>14</v>
      </c>
      <c r="T148" s="1">
        <f t="shared" si="30"/>
        <v>16</v>
      </c>
      <c r="U148" s="1">
        <f t="shared" si="30"/>
        <v>7</v>
      </c>
      <c r="V148" s="1">
        <f t="shared" si="30"/>
        <v>15</v>
      </c>
      <c r="W148" s="1">
        <f t="shared" si="30"/>
        <v>6</v>
      </c>
      <c r="X148" s="1">
        <f t="shared" si="30"/>
        <v>7</v>
      </c>
      <c r="Y148" s="1">
        <f t="shared" si="30"/>
        <v>10</v>
      </c>
      <c r="Z148" s="1">
        <f t="shared" si="30"/>
        <v>0</v>
      </c>
      <c r="AA148" s="1">
        <f t="shared" si="30"/>
        <v>0</v>
      </c>
      <c r="AB148" s="15"/>
      <c r="AC148" s="8"/>
    </row>
    <row r="149" spans="1:29" ht="19.5" customHeight="1" x14ac:dyDescent="0.25">
      <c r="A149" s="13"/>
      <c r="B149" s="14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7"/>
      <c r="AC149" s="8"/>
    </row>
    <row r="150" spans="1:29" ht="19.5" customHeight="1" x14ac:dyDescent="0.25">
      <c r="A150" s="13"/>
      <c r="B150" s="36" t="s">
        <v>105</v>
      </c>
      <c r="C150" s="2"/>
      <c r="D150" s="1"/>
      <c r="E150" s="1">
        <f t="shared" ref="E150:AA150" si="31">SUM(E102+E148)</f>
        <v>23</v>
      </c>
      <c r="F150" s="1">
        <f t="shared" si="31"/>
        <v>43</v>
      </c>
      <c r="G150" s="1">
        <f t="shared" si="31"/>
        <v>23</v>
      </c>
      <c r="H150" s="1">
        <f t="shared" si="31"/>
        <v>55</v>
      </c>
      <c r="I150" s="1">
        <f t="shared" si="31"/>
        <v>44</v>
      </c>
      <c r="J150" s="1">
        <f t="shared" si="31"/>
        <v>49</v>
      </c>
      <c r="K150" s="1">
        <f t="shared" si="31"/>
        <v>44</v>
      </c>
      <c r="L150" s="1">
        <f t="shared" si="31"/>
        <v>37</v>
      </c>
      <c r="M150" s="1">
        <f t="shared" si="31"/>
        <v>32</v>
      </c>
      <c r="N150" s="1">
        <f t="shared" si="31"/>
        <v>48</v>
      </c>
      <c r="O150" s="1">
        <f t="shared" si="31"/>
        <v>38</v>
      </c>
      <c r="P150" s="1">
        <f t="shared" si="31"/>
        <v>41</v>
      </c>
      <c r="Q150" s="1">
        <f t="shared" si="31"/>
        <v>22</v>
      </c>
      <c r="R150" s="1">
        <f t="shared" si="31"/>
        <v>32</v>
      </c>
      <c r="S150" s="1">
        <f t="shared" si="31"/>
        <v>44</v>
      </c>
      <c r="T150" s="1">
        <f t="shared" si="31"/>
        <v>54</v>
      </c>
      <c r="U150" s="1">
        <f t="shared" si="31"/>
        <v>16</v>
      </c>
      <c r="V150" s="1">
        <f t="shared" si="31"/>
        <v>50</v>
      </c>
      <c r="W150" s="1">
        <f t="shared" si="31"/>
        <v>20</v>
      </c>
      <c r="X150" s="1">
        <f t="shared" si="31"/>
        <v>32</v>
      </c>
      <c r="Y150" s="1">
        <f t="shared" si="31"/>
        <v>34</v>
      </c>
      <c r="Z150" s="1">
        <f t="shared" si="31"/>
        <v>0</v>
      </c>
      <c r="AA150" s="1">
        <f t="shared" si="31"/>
        <v>0</v>
      </c>
      <c r="AB150" s="1"/>
      <c r="AC150" s="8"/>
    </row>
    <row r="151" spans="1:29" ht="19.5" customHeight="1" x14ac:dyDescent="0.25">
      <c r="A151" s="13"/>
      <c r="B151" s="14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7"/>
      <c r="AC151" s="8"/>
    </row>
    <row r="152" spans="1:29" ht="19.5" customHeight="1" x14ac:dyDescent="0.25">
      <c r="A152" s="13"/>
      <c r="B152" s="14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7"/>
      <c r="AC152" s="8"/>
    </row>
    <row r="153" spans="1:29" ht="19.5" customHeight="1" x14ac:dyDescent="0.25">
      <c r="A153" s="13"/>
      <c r="B153" s="14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7"/>
      <c r="AC153" s="8"/>
    </row>
    <row r="154" spans="1:29" ht="19.5" customHeight="1" x14ac:dyDescent="0.25">
      <c r="A154" s="13"/>
      <c r="B154" s="14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7"/>
      <c r="AC154" s="8"/>
    </row>
    <row r="155" spans="1:29" ht="19.5" customHeight="1" x14ac:dyDescent="0.25">
      <c r="A155" s="13"/>
      <c r="B155" s="14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7"/>
      <c r="AC155" s="8"/>
    </row>
    <row r="156" spans="1:29" ht="19.5" customHeight="1" x14ac:dyDescent="0.25">
      <c r="A156" s="13"/>
      <c r="B156" s="14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7"/>
      <c r="AC156" s="8"/>
    </row>
    <row r="157" spans="1:29" ht="19.5" customHeight="1" x14ac:dyDescent="0.25">
      <c r="A157" s="13"/>
      <c r="B157" s="14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7"/>
      <c r="AC157" s="8"/>
    </row>
    <row r="158" spans="1:29" ht="19.5" customHeight="1" x14ac:dyDescent="0.25">
      <c r="A158" s="13"/>
      <c r="B158" s="14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7"/>
      <c r="AC158" s="8"/>
    </row>
    <row r="159" spans="1:29" ht="19.5" customHeight="1" x14ac:dyDescent="0.25">
      <c r="A159" s="13"/>
      <c r="B159" s="14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7"/>
      <c r="AC159" s="8"/>
    </row>
    <row r="160" spans="1:29" ht="19.5" customHeight="1" x14ac:dyDescent="0.25">
      <c r="A160" s="13"/>
      <c r="B160" s="14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7"/>
      <c r="AC160" s="8"/>
    </row>
    <row r="161" spans="1:29" ht="19.5" customHeight="1" x14ac:dyDescent="0.25">
      <c r="A161" s="13"/>
      <c r="B161" s="14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7"/>
      <c r="AC161" s="8"/>
    </row>
    <row r="162" spans="1:29" ht="19.5" customHeight="1" x14ac:dyDescent="0.25">
      <c r="A162" s="13"/>
      <c r="B162" s="14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7"/>
      <c r="AC162" s="8"/>
    </row>
    <row r="163" spans="1:29" ht="19.5" customHeight="1" x14ac:dyDescent="0.25">
      <c r="A163" s="13"/>
      <c r="B163" s="14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7"/>
      <c r="AC163" s="8"/>
    </row>
    <row r="164" spans="1:29" ht="19.5" customHeight="1" x14ac:dyDescent="0.25">
      <c r="A164" s="13"/>
      <c r="B164" s="14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7"/>
      <c r="AC164" s="8"/>
    </row>
    <row r="165" spans="1:29" ht="19.5" customHeight="1" x14ac:dyDescent="0.25">
      <c r="A165" s="13"/>
      <c r="B165" s="14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7"/>
      <c r="AC165" s="8"/>
    </row>
    <row r="166" spans="1:29" ht="19.5" customHeight="1" x14ac:dyDescent="0.25">
      <c r="A166" s="13"/>
      <c r="B166" s="14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7"/>
      <c r="AC166" s="8"/>
    </row>
    <row r="167" spans="1:29" ht="19.5" customHeight="1" x14ac:dyDescent="0.25">
      <c r="A167" s="13"/>
      <c r="B167" s="14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7"/>
      <c r="AC167" s="8"/>
    </row>
    <row r="168" spans="1:29" ht="19.5" customHeight="1" x14ac:dyDescent="0.25">
      <c r="A168" s="13"/>
      <c r="B168" s="14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7"/>
      <c r="AC168" s="8"/>
    </row>
    <row r="169" spans="1:29" ht="19.5" customHeight="1" x14ac:dyDescent="0.25">
      <c r="A169" s="13"/>
      <c r="B169" s="14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7"/>
      <c r="AC169" s="8"/>
    </row>
    <row r="170" spans="1:29" ht="19.5" customHeight="1" x14ac:dyDescent="0.25">
      <c r="A170" s="13"/>
      <c r="B170" s="14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7"/>
      <c r="AC170" s="8"/>
    </row>
    <row r="171" spans="1:29" ht="19.5" customHeight="1" x14ac:dyDescent="0.25">
      <c r="A171" s="13"/>
      <c r="B171" s="14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7"/>
      <c r="AC171" s="8"/>
    </row>
    <row r="172" spans="1:29" ht="19.5" customHeight="1" x14ac:dyDescent="0.25">
      <c r="A172" s="13"/>
      <c r="B172" s="14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7"/>
      <c r="AC172" s="8"/>
    </row>
    <row r="173" spans="1:29" ht="19.5" customHeight="1" x14ac:dyDescent="0.25">
      <c r="A173" s="13"/>
      <c r="B173" s="14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7"/>
      <c r="AC173" s="8"/>
    </row>
    <row r="174" spans="1:29" ht="19.5" customHeight="1" x14ac:dyDescent="0.25">
      <c r="A174" s="13"/>
      <c r="B174" s="14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7"/>
      <c r="AC174" s="8"/>
    </row>
    <row r="175" spans="1:29" ht="19.5" customHeight="1" x14ac:dyDescent="0.25">
      <c r="A175" s="13"/>
      <c r="B175" s="14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7"/>
      <c r="AC175" s="8"/>
    </row>
    <row r="176" spans="1:29" ht="19.5" customHeight="1" x14ac:dyDescent="0.25">
      <c r="A176" s="13"/>
      <c r="B176" s="14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7"/>
      <c r="AC176" s="8"/>
    </row>
    <row r="177" spans="1:29" ht="19.5" customHeight="1" x14ac:dyDescent="0.25">
      <c r="A177" s="13"/>
      <c r="B177" s="14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7"/>
      <c r="AC177" s="8"/>
    </row>
    <row r="178" spans="1:29" ht="19.5" customHeight="1" x14ac:dyDescent="0.25">
      <c r="A178" s="13"/>
      <c r="B178" s="14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7"/>
      <c r="AC178" s="8"/>
    </row>
    <row r="179" spans="1:29" ht="19.5" customHeight="1" x14ac:dyDescent="0.25">
      <c r="A179" s="13"/>
      <c r="B179" s="14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7"/>
      <c r="AC179" s="8"/>
    </row>
    <row r="180" spans="1:29" ht="19.5" customHeight="1" x14ac:dyDescent="0.25">
      <c r="A180" s="13"/>
      <c r="B180" s="14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7"/>
      <c r="AC180" s="8"/>
    </row>
    <row r="181" spans="1:29" ht="19.5" customHeight="1" x14ac:dyDescent="0.25">
      <c r="A181" s="13"/>
      <c r="B181" s="14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7"/>
      <c r="AC181" s="8"/>
    </row>
    <row r="182" spans="1:29" ht="19.5" customHeight="1" x14ac:dyDescent="0.25">
      <c r="A182" s="13"/>
      <c r="B182" s="14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7"/>
      <c r="AC182" s="8"/>
    </row>
    <row r="183" spans="1:29" ht="19.5" customHeight="1" x14ac:dyDescent="0.25">
      <c r="A183" s="13"/>
      <c r="B183" s="14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7"/>
      <c r="AC183" s="8"/>
    </row>
    <row r="184" spans="1:29" ht="19.5" customHeight="1" x14ac:dyDescent="0.25">
      <c r="A184" s="13"/>
      <c r="B184" s="14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7"/>
      <c r="AC184" s="8"/>
    </row>
    <row r="185" spans="1:29" ht="19.5" customHeight="1" x14ac:dyDescent="0.25">
      <c r="A185" s="13"/>
      <c r="B185" s="14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7"/>
      <c r="AC185" s="8"/>
    </row>
    <row r="186" spans="1:29" ht="19.5" customHeight="1" x14ac:dyDescent="0.25">
      <c r="A186" s="13"/>
      <c r="B186" s="14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7"/>
      <c r="AC186" s="8"/>
    </row>
    <row r="187" spans="1:29" ht="19.5" customHeight="1" x14ac:dyDescent="0.25">
      <c r="A187" s="13"/>
      <c r="B187" s="14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7"/>
      <c r="AC187" s="8"/>
    </row>
    <row r="188" spans="1:29" ht="19.5" customHeight="1" x14ac:dyDescent="0.25">
      <c r="A188" s="13"/>
      <c r="B188" s="14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7"/>
      <c r="AC188" s="8"/>
    </row>
    <row r="189" spans="1:29" ht="19.5" customHeight="1" x14ac:dyDescent="0.25">
      <c r="A189" s="13"/>
      <c r="B189" s="14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7"/>
      <c r="AC189" s="8"/>
    </row>
    <row r="190" spans="1:29" ht="19.5" customHeight="1" x14ac:dyDescent="0.25">
      <c r="A190" s="13"/>
      <c r="B190" s="14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7"/>
      <c r="AC190" s="8"/>
    </row>
    <row r="191" spans="1:29" ht="19.5" customHeight="1" x14ac:dyDescent="0.25">
      <c r="A191" s="13"/>
      <c r="B191" s="14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7"/>
      <c r="AC191" s="8"/>
    </row>
    <row r="192" spans="1:29" ht="19.5" customHeight="1" x14ac:dyDescent="0.25">
      <c r="A192" s="13"/>
      <c r="B192" s="14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7"/>
      <c r="AC192" s="8"/>
    </row>
    <row r="193" spans="1:29" ht="19.5" customHeight="1" x14ac:dyDescent="0.25">
      <c r="A193" s="13"/>
      <c r="B193" s="14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7"/>
      <c r="AC193" s="8"/>
    </row>
    <row r="194" spans="1:29" ht="19.5" customHeight="1" x14ac:dyDescent="0.25">
      <c r="A194" s="13"/>
      <c r="B194" s="14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7"/>
      <c r="AC194" s="8"/>
    </row>
    <row r="195" spans="1:29" ht="19.5" customHeight="1" x14ac:dyDescent="0.25">
      <c r="A195" s="13"/>
      <c r="B195" s="14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7"/>
      <c r="AC195" s="8"/>
    </row>
    <row r="196" spans="1:29" ht="19.5" customHeight="1" x14ac:dyDescent="0.25">
      <c r="A196" s="13"/>
      <c r="B196" s="14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7"/>
      <c r="AC196" s="8"/>
    </row>
    <row r="197" spans="1:29" ht="19.5" customHeight="1" x14ac:dyDescent="0.25">
      <c r="A197" s="13"/>
      <c r="B197" s="14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7"/>
      <c r="AC197" s="8"/>
    </row>
    <row r="198" spans="1:29" ht="19.5" customHeight="1" x14ac:dyDescent="0.25">
      <c r="A198" s="13"/>
      <c r="B198" s="14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7"/>
      <c r="AC198" s="8"/>
    </row>
    <row r="199" spans="1:29" ht="19.5" customHeight="1" x14ac:dyDescent="0.25">
      <c r="A199" s="13"/>
      <c r="B199" s="14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7"/>
      <c r="AC199" s="8"/>
    </row>
    <row r="200" spans="1:29" ht="19.5" customHeight="1" x14ac:dyDescent="0.25">
      <c r="A200" s="13"/>
      <c r="B200" s="14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7"/>
      <c r="AC200" s="8"/>
    </row>
    <row r="201" spans="1:29" ht="19.5" customHeight="1" x14ac:dyDescent="0.25">
      <c r="A201" s="13"/>
      <c r="B201" s="14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7"/>
      <c r="AC201" s="8"/>
    </row>
    <row r="202" spans="1:29" ht="19.5" customHeight="1" x14ac:dyDescent="0.25">
      <c r="A202" s="13"/>
      <c r="B202" s="14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7"/>
      <c r="AC202" s="8"/>
    </row>
    <row r="203" spans="1:29" ht="19.5" customHeight="1" x14ac:dyDescent="0.25">
      <c r="A203" s="13"/>
      <c r="B203" s="14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7"/>
      <c r="AC203" s="8"/>
    </row>
    <row r="204" spans="1:29" ht="19.5" customHeight="1" x14ac:dyDescent="0.25">
      <c r="A204" s="13"/>
      <c r="B204" s="14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7"/>
      <c r="AC204" s="8"/>
    </row>
    <row r="205" spans="1:29" ht="19.5" customHeight="1" x14ac:dyDescent="0.25">
      <c r="A205" s="13"/>
      <c r="B205" s="14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7"/>
      <c r="AC205" s="8"/>
    </row>
    <row r="206" spans="1:29" ht="19.5" customHeight="1" x14ac:dyDescent="0.25">
      <c r="A206" s="13"/>
      <c r="B206" s="14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7"/>
      <c r="AC206" s="8"/>
    </row>
    <row r="207" spans="1:29" ht="19.5" customHeight="1" x14ac:dyDescent="0.25">
      <c r="A207" s="13"/>
      <c r="B207" s="14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7"/>
      <c r="AC207" s="8"/>
    </row>
    <row r="208" spans="1:29" ht="19.5" customHeight="1" x14ac:dyDescent="0.25">
      <c r="A208" s="13"/>
      <c r="B208" s="14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7"/>
      <c r="AC208" s="8"/>
    </row>
    <row r="209" spans="1:29" ht="19.5" customHeight="1" x14ac:dyDescent="0.25">
      <c r="A209" s="13"/>
      <c r="B209" s="14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7"/>
      <c r="AC209" s="8"/>
    </row>
    <row r="210" spans="1:29" ht="19.5" customHeight="1" x14ac:dyDescent="0.25">
      <c r="A210" s="13"/>
      <c r="B210" s="14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7"/>
      <c r="AC210" s="8"/>
    </row>
    <row r="211" spans="1:29" ht="19.5" customHeight="1" x14ac:dyDescent="0.25">
      <c r="A211" s="13"/>
      <c r="B211" s="14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7"/>
      <c r="AC211" s="8"/>
    </row>
    <row r="212" spans="1:29" ht="19.5" customHeight="1" x14ac:dyDescent="0.25">
      <c r="A212" s="13"/>
      <c r="B212" s="14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7"/>
      <c r="AC212" s="8"/>
    </row>
    <row r="213" spans="1:29" ht="19.5" customHeight="1" x14ac:dyDescent="0.25">
      <c r="A213" s="13"/>
      <c r="B213" s="14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7"/>
      <c r="AC213" s="8"/>
    </row>
    <row r="214" spans="1:29" ht="19.5" customHeight="1" x14ac:dyDescent="0.25">
      <c r="A214" s="13"/>
      <c r="B214" s="14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7"/>
      <c r="AC214" s="8"/>
    </row>
    <row r="215" spans="1:29" ht="19.5" customHeight="1" x14ac:dyDescent="0.25">
      <c r="A215" s="13"/>
      <c r="B215" s="14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7"/>
      <c r="AC215" s="8"/>
    </row>
    <row r="216" spans="1:29" ht="19.5" customHeight="1" x14ac:dyDescent="0.25">
      <c r="A216" s="13"/>
      <c r="B216" s="14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7"/>
      <c r="AC216" s="8"/>
    </row>
    <row r="217" spans="1:29" ht="19.5" customHeight="1" x14ac:dyDescent="0.25">
      <c r="A217" s="13"/>
      <c r="B217" s="14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7"/>
      <c r="AC217" s="8"/>
    </row>
    <row r="218" spans="1:29" ht="19.5" customHeight="1" x14ac:dyDescent="0.25">
      <c r="A218" s="13"/>
      <c r="B218" s="14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7"/>
      <c r="AC218" s="8"/>
    </row>
    <row r="219" spans="1:29" ht="19.5" customHeight="1" x14ac:dyDescent="0.25">
      <c r="A219" s="13"/>
      <c r="B219" s="14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7"/>
      <c r="AC219" s="8"/>
    </row>
    <row r="220" spans="1:29" ht="19.5" customHeight="1" x14ac:dyDescent="0.25">
      <c r="A220" s="13"/>
      <c r="B220" s="14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7"/>
      <c r="AC220" s="8"/>
    </row>
    <row r="221" spans="1:29" ht="19.5" customHeight="1" x14ac:dyDescent="0.25">
      <c r="A221" s="13"/>
      <c r="B221" s="14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7"/>
      <c r="AC221" s="8"/>
    </row>
    <row r="222" spans="1:29" ht="19.5" customHeight="1" x14ac:dyDescent="0.25">
      <c r="A222" s="13"/>
      <c r="B222" s="14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7"/>
      <c r="AC222" s="8"/>
    </row>
    <row r="223" spans="1:29" ht="19.5" customHeight="1" x14ac:dyDescent="0.25">
      <c r="A223" s="13"/>
      <c r="B223" s="14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7"/>
      <c r="AC223" s="8"/>
    </row>
    <row r="224" spans="1:29" ht="19.5" customHeight="1" x14ac:dyDescent="0.25">
      <c r="A224" s="13"/>
      <c r="B224" s="14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7"/>
      <c r="AC224" s="8"/>
    </row>
    <row r="225" spans="1:29" ht="19.5" customHeight="1" x14ac:dyDescent="0.25">
      <c r="A225" s="13"/>
      <c r="B225" s="14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7"/>
      <c r="AC225" s="8"/>
    </row>
    <row r="226" spans="1:29" ht="19.5" customHeight="1" x14ac:dyDescent="0.25">
      <c r="A226" s="13"/>
      <c r="B226" s="14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7"/>
      <c r="AC226" s="8"/>
    </row>
    <row r="227" spans="1:29" ht="19.5" customHeight="1" x14ac:dyDescent="0.25">
      <c r="A227" s="13"/>
      <c r="B227" s="14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7"/>
      <c r="AC227" s="8"/>
    </row>
    <row r="228" spans="1:29" ht="19.5" customHeight="1" x14ac:dyDescent="0.25">
      <c r="A228" s="13"/>
      <c r="B228" s="14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7"/>
      <c r="AC228" s="8"/>
    </row>
    <row r="229" spans="1:29" ht="19.5" customHeight="1" x14ac:dyDescent="0.25">
      <c r="A229" s="13"/>
      <c r="B229" s="14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7"/>
      <c r="AC229" s="8"/>
    </row>
    <row r="230" spans="1:29" ht="19.5" customHeight="1" x14ac:dyDescent="0.25">
      <c r="A230" s="13"/>
      <c r="B230" s="14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7"/>
      <c r="AC230" s="8"/>
    </row>
    <row r="231" spans="1:29" ht="19.5" customHeight="1" x14ac:dyDescent="0.25">
      <c r="A231" s="13"/>
      <c r="B231" s="14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7"/>
      <c r="AC231" s="8"/>
    </row>
    <row r="232" spans="1:29" ht="19.5" customHeight="1" x14ac:dyDescent="0.25">
      <c r="A232" s="13"/>
      <c r="B232" s="14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7"/>
      <c r="AC232" s="8"/>
    </row>
    <row r="233" spans="1:29" ht="19.5" customHeight="1" x14ac:dyDescent="0.25">
      <c r="A233" s="13"/>
      <c r="B233" s="14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7"/>
      <c r="AC233" s="8"/>
    </row>
    <row r="234" spans="1:29" ht="19.5" customHeight="1" x14ac:dyDescent="0.25">
      <c r="A234" s="13"/>
      <c r="B234" s="14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7"/>
      <c r="AC234" s="8"/>
    </row>
    <row r="235" spans="1:29" ht="19.5" customHeight="1" x14ac:dyDescent="0.25">
      <c r="A235" s="13"/>
      <c r="B235" s="14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7"/>
      <c r="AC235" s="8"/>
    </row>
    <row r="236" spans="1:29" ht="19.5" customHeight="1" x14ac:dyDescent="0.25">
      <c r="A236" s="13"/>
      <c r="B236" s="14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7"/>
      <c r="AC236" s="8"/>
    </row>
    <row r="237" spans="1:29" ht="19.5" customHeight="1" x14ac:dyDescent="0.25">
      <c r="A237" s="13"/>
      <c r="B237" s="14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7"/>
      <c r="AC237" s="8"/>
    </row>
    <row r="238" spans="1:29" ht="19.5" customHeight="1" x14ac:dyDescent="0.25">
      <c r="A238" s="13"/>
      <c r="B238" s="14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7"/>
      <c r="AC238" s="8"/>
    </row>
    <row r="239" spans="1:29" ht="19.5" customHeight="1" x14ac:dyDescent="0.25">
      <c r="A239" s="13"/>
      <c r="B239" s="14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7"/>
      <c r="AC239" s="8"/>
    </row>
    <row r="240" spans="1:29" ht="19.5" customHeight="1" x14ac:dyDescent="0.25">
      <c r="A240" s="13"/>
      <c r="B240" s="14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7"/>
      <c r="AC240" s="8"/>
    </row>
    <row r="241" spans="1:29" ht="19.5" customHeight="1" x14ac:dyDescent="0.25">
      <c r="A241" s="13"/>
      <c r="B241" s="14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7"/>
      <c r="AC241" s="8"/>
    </row>
    <row r="242" spans="1:29" ht="19.5" customHeight="1" x14ac:dyDescent="0.25">
      <c r="A242" s="13"/>
      <c r="B242" s="14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7"/>
      <c r="AC242" s="8"/>
    </row>
    <row r="243" spans="1:29" ht="19.5" customHeight="1" x14ac:dyDescent="0.25">
      <c r="A243" s="13"/>
      <c r="B243" s="14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7"/>
      <c r="AC243" s="8"/>
    </row>
    <row r="244" spans="1:29" ht="19.5" customHeight="1" x14ac:dyDescent="0.25">
      <c r="A244" s="13"/>
      <c r="B244" s="14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7"/>
      <c r="AC244" s="8"/>
    </row>
    <row r="245" spans="1:29" ht="19.5" customHeight="1" x14ac:dyDescent="0.25">
      <c r="A245" s="13"/>
      <c r="B245" s="14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7"/>
      <c r="AC245" s="8"/>
    </row>
    <row r="246" spans="1:29" ht="19.5" customHeight="1" x14ac:dyDescent="0.25">
      <c r="A246" s="13"/>
      <c r="B246" s="14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7"/>
      <c r="AC246" s="8"/>
    </row>
    <row r="247" spans="1:29" ht="19.5" customHeight="1" x14ac:dyDescent="0.25">
      <c r="A247" s="13"/>
      <c r="B247" s="14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7"/>
      <c r="AC247" s="8"/>
    </row>
    <row r="248" spans="1:29" ht="19.5" customHeight="1" x14ac:dyDescent="0.25">
      <c r="A248" s="13"/>
      <c r="B248" s="14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7"/>
      <c r="AC248" s="8"/>
    </row>
    <row r="249" spans="1:29" ht="19.5" customHeight="1" x14ac:dyDescent="0.25">
      <c r="A249" s="13"/>
      <c r="B249" s="14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7"/>
      <c r="AC249" s="8"/>
    </row>
    <row r="250" spans="1:29" ht="19.5" customHeight="1" x14ac:dyDescent="0.25">
      <c r="A250" s="13"/>
      <c r="B250" s="14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7"/>
      <c r="AC250" s="8"/>
    </row>
    <row r="251" spans="1:29" ht="19.5" customHeight="1" x14ac:dyDescent="0.25">
      <c r="A251" s="13"/>
      <c r="B251" s="14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7"/>
      <c r="AC251" s="8"/>
    </row>
    <row r="252" spans="1:29" ht="19.5" customHeight="1" x14ac:dyDescent="0.25">
      <c r="A252" s="13"/>
      <c r="B252" s="14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7"/>
      <c r="AC252" s="8"/>
    </row>
    <row r="253" spans="1:29" ht="19.5" customHeight="1" x14ac:dyDescent="0.25">
      <c r="A253" s="13"/>
      <c r="B253" s="14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7"/>
      <c r="AC253" s="8"/>
    </row>
    <row r="254" spans="1:29" ht="19.5" customHeight="1" x14ac:dyDescent="0.25">
      <c r="A254" s="13"/>
      <c r="B254" s="14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7"/>
      <c r="AC254" s="8"/>
    </row>
    <row r="255" spans="1:29" ht="19.5" customHeight="1" x14ac:dyDescent="0.25">
      <c r="A255" s="13"/>
      <c r="B255" s="14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7"/>
      <c r="AC255" s="8"/>
    </row>
    <row r="256" spans="1:29" ht="19.5" customHeight="1" x14ac:dyDescent="0.25">
      <c r="A256" s="13"/>
      <c r="B256" s="14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7"/>
      <c r="AC256" s="8"/>
    </row>
    <row r="257" spans="1:29" ht="19.5" customHeight="1" x14ac:dyDescent="0.25">
      <c r="A257" s="13"/>
      <c r="B257" s="14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7"/>
      <c r="AC257" s="8"/>
    </row>
    <row r="258" spans="1:29" ht="19.5" customHeight="1" x14ac:dyDescent="0.25">
      <c r="A258" s="13"/>
      <c r="B258" s="14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7"/>
      <c r="AC258" s="8"/>
    </row>
    <row r="259" spans="1:29" ht="19.5" customHeight="1" x14ac:dyDescent="0.25">
      <c r="A259" s="13"/>
      <c r="B259" s="14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7"/>
      <c r="AC259" s="8"/>
    </row>
    <row r="260" spans="1:29" ht="19.5" customHeight="1" x14ac:dyDescent="0.25">
      <c r="A260" s="13"/>
      <c r="B260" s="14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7"/>
      <c r="AC260" s="8"/>
    </row>
    <row r="261" spans="1:29" ht="19.5" customHeight="1" x14ac:dyDescent="0.25">
      <c r="A261" s="13"/>
      <c r="B261" s="14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7"/>
      <c r="AC261" s="8"/>
    </row>
    <row r="262" spans="1:29" ht="19.5" customHeight="1" x14ac:dyDescent="0.25">
      <c r="A262" s="13"/>
      <c r="B262" s="14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7"/>
      <c r="AC262" s="8"/>
    </row>
    <row r="263" spans="1:29" ht="19.5" customHeight="1" x14ac:dyDescent="0.25">
      <c r="A263" s="13"/>
      <c r="B263" s="14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7"/>
      <c r="AC263" s="8"/>
    </row>
    <row r="264" spans="1:29" ht="19.5" customHeight="1" x14ac:dyDescent="0.25">
      <c r="A264" s="13"/>
      <c r="B264" s="14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7"/>
      <c r="AC264" s="8"/>
    </row>
    <row r="265" spans="1:29" ht="19.5" customHeight="1" x14ac:dyDescent="0.25">
      <c r="A265" s="13"/>
      <c r="B265" s="14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7"/>
      <c r="AC265" s="8"/>
    </row>
    <row r="266" spans="1:29" ht="19.5" customHeight="1" x14ac:dyDescent="0.25">
      <c r="A266" s="13"/>
      <c r="B266" s="14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7"/>
      <c r="AC266" s="8"/>
    </row>
    <row r="267" spans="1:29" ht="19.5" customHeight="1" x14ac:dyDescent="0.25">
      <c r="A267" s="13"/>
      <c r="B267" s="14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7"/>
      <c r="AC267" s="8"/>
    </row>
    <row r="268" spans="1:29" ht="19.5" customHeight="1" x14ac:dyDescent="0.25">
      <c r="A268" s="13"/>
      <c r="B268" s="14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7"/>
      <c r="AC268" s="8"/>
    </row>
    <row r="269" spans="1:29" ht="19.5" customHeight="1" x14ac:dyDescent="0.25">
      <c r="A269" s="13"/>
      <c r="B269" s="14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7"/>
      <c r="AC269" s="8"/>
    </row>
    <row r="270" spans="1:29" ht="19.5" customHeight="1" x14ac:dyDescent="0.25">
      <c r="A270" s="13"/>
      <c r="B270" s="14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7"/>
      <c r="AC270" s="8"/>
    </row>
    <row r="271" spans="1:29" ht="19.5" customHeight="1" x14ac:dyDescent="0.25">
      <c r="A271" s="13"/>
      <c r="B271" s="14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7"/>
      <c r="AC271" s="8"/>
    </row>
    <row r="272" spans="1:29" ht="19.5" customHeight="1" x14ac:dyDescent="0.25">
      <c r="A272" s="13"/>
      <c r="B272" s="14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7"/>
      <c r="AC272" s="8"/>
    </row>
    <row r="273" spans="1:29" ht="19.5" customHeight="1" x14ac:dyDescent="0.25">
      <c r="A273" s="13"/>
      <c r="B273" s="14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7"/>
      <c r="AC273" s="8"/>
    </row>
    <row r="274" spans="1:29" ht="19.5" customHeight="1" x14ac:dyDescent="0.25">
      <c r="A274" s="13"/>
      <c r="B274" s="14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7"/>
      <c r="AC274" s="8"/>
    </row>
    <row r="275" spans="1:29" ht="19.5" customHeight="1" x14ac:dyDescent="0.25">
      <c r="A275" s="13"/>
      <c r="B275" s="14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7"/>
      <c r="AC275" s="8"/>
    </row>
    <row r="276" spans="1:29" ht="19.5" customHeight="1" x14ac:dyDescent="0.25">
      <c r="A276" s="13"/>
      <c r="B276" s="14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7"/>
      <c r="AC276" s="8"/>
    </row>
    <row r="277" spans="1:29" ht="19.5" customHeight="1" x14ac:dyDescent="0.25">
      <c r="A277" s="13"/>
      <c r="B277" s="14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7"/>
      <c r="AC277" s="8"/>
    </row>
    <row r="278" spans="1:29" ht="19.5" customHeight="1" x14ac:dyDescent="0.25">
      <c r="A278" s="13"/>
      <c r="B278" s="14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7"/>
      <c r="AC278" s="8"/>
    </row>
    <row r="279" spans="1:29" ht="19.5" customHeight="1" x14ac:dyDescent="0.25">
      <c r="A279" s="13"/>
      <c r="B279" s="14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7"/>
      <c r="AC279" s="8"/>
    </row>
    <row r="280" spans="1:29" ht="19.5" customHeight="1" x14ac:dyDescent="0.25">
      <c r="A280" s="13"/>
      <c r="B280" s="14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7"/>
      <c r="AC280" s="8"/>
    </row>
    <row r="281" spans="1:29" ht="19.5" customHeight="1" x14ac:dyDescent="0.25">
      <c r="A281" s="13"/>
      <c r="B281" s="14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7"/>
      <c r="AC281" s="8"/>
    </row>
    <row r="282" spans="1:29" ht="19.5" customHeight="1" x14ac:dyDescent="0.25">
      <c r="A282" s="13"/>
      <c r="B282" s="14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7"/>
      <c r="AC282" s="8"/>
    </row>
    <row r="283" spans="1:29" ht="19.5" customHeight="1" x14ac:dyDescent="0.25">
      <c r="A283" s="13"/>
      <c r="B283" s="14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7"/>
      <c r="AC283" s="8"/>
    </row>
    <row r="284" spans="1:29" ht="19.5" customHeight="1" x14ac:dyDescent="0.25">
      <c r="A284" s="13"/>
      <c r="B284" s="14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7"/>
      <c r="AC284" s="8"/>
    </row>
    <row r="285" spans="1:29" ht="19.5" customHeight="1" x14ac:dyDescent="0.25">
      <c r="A285" s="13"/>
      <c r="B285" s="14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7"/>
      <c r="AC285" s="8"/>
    </row>
    <row r="286" spans="1:29" ht="19.5" customHeight="1" x14ac:dyDescent="0.25">
      <c r="A286" s="13"/>
      <c r="B286" s="14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7"/>
      <c r="AC286" s="8"/>
    </row>
    <row r="287" spans="1:29" ht="19.5" customHeight="1" x14ac:dyDescent="0.25">
      <c r="A287" s="13"/>
      <c r="B287" s="14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7"/>
      <c r="AC287" s="8"/>
    </row>
    <row r="288" spans="1:29" ht="19.5" customHeight="1" x14ac:dyDescent="0.25">
      <c r="A288" s="13"/>
      <c r="B288" s="14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7"/>
      <c r="AC288" s="8"/>
    </row>
    <row r="289" spans="1:29" ht="19.5" customHeight="1" x14ac:dyDescent="0.25">
      <c r="A289" s="13"/>
      <c r="B289" s="14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7"/>
      <c r="AC289" s="8"/>
    </row>
    <row r="290" spans="1:29" ht="19.5" customHeight="1" x14ac:dyDescent="0.25">
      <c r="A290" s="13"/>
      <c r="B290" s="14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7"/>
      <c r="AC290" s="8"/>
    </row>
    <row r="291" spans="1:29" ht="19.5" customHeight="1" x14ac:dyDescent="0.25">
      <c r="A291" s="13"/>
      <c r="B291" s="14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7"/>
      <c r="AC291" s="8"/>
    </row>
    <row r="292" spans="1:29" ht="19.5" customHeight="1" x14ac:dyDescent="0.25">
      <c r="A292" s="13"/>
      <c r="B292" s="14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7"/>
      <c r="AC292" s="8"/>
    </row>
    <row r="293" spans="1:29" ht="19.5" customHeight="1" x14ac:dyDescent="0.25">
      <c r="A293" s="13"/>
      <c r="B293" s="14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7"/>
      <c r="AC293" s="8"/>
    </row>
    <row r="294" spans="1:29" ht="19.5" customHeight="1" x14ac:dyDescent="0.25">
      <c r="A294" s="13"/>
      <c r="B294" s="14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7"/>
      <c r="AC294" s="8"/>
    </row>
    <row r="295" spans="1:29" ht="19.5" customHeight="1" x14ac:dyDescent="0.25">
      <c r="A295" s="13"/>
      <c r="B295" s="14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7"/>
      <c r="AC295" s="8"/>
    </row>
    <row r="296" spans="1:29" ht="19.5" customHeight="1" x14ac:dyDescent="0.25">
      <c r="A296" s="13"/>
      <c r="B296" s="14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7"/>
      <c r="AC296" s="8"/>
    </row>
    <row r="297" spans="1:29" ht="19.5" customHeight="1" x14ac:dyDescent="0.25">
      <c r="A297" s="13"/>
      <c r="B297" s="14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7"/>
      <c r="AC297" s="8"/>
    </row>
    <row r="298" spans="1:29" ht="19.5" customHeight="1" x14ac:dyDescent="0.25">
      <c r="A298" s="13"/>
      <c r="B298" s="14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7"/>
      <c r="AC298" s="8"/>
    </row>
    <row r="299" spans="1:29" ht="19.5" customHeight="1" x14ac:dyDescent="0.25">
      <c r="A299" s="13"/>
      <c r="B299" s="14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7"/>
      <c r="AC299" s="8"/>
    </row>
    <row r="300" spans="1:29" ht="19.5" customHeight="1" x14ac:dyDescent="0.25">
      <c r="A300" s="13"/>
      <c r="B300" s="14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7"/>
      <c r="AC300" s="8"/>
    </row>
    <row r="301" spans="1:29" ht="19.5" customHeight="1" x14ac:dyDescent="0.25">
      <c r="A301" s="13"/>
      <c r="B301" s="14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7"/>
      <c r="AC301" s="8"/>
    </row>
    <row r="302" spans="1:29" ht="19.5" customHeight="1" x14ac:dyDescent="0.25">
      <c r="A302" s="13"/>
      <c r="B302" s="14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7"/>
      <c r="AC302" s="8"/>
    </row>
    <row r="303" spans="1:29" ht="19.5" customHeight="1" x14ac:dyDescent="0.25">
      <c r="A303" s="13"/>
      <c r="B303" s="14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7"/>
      <c r="AC303" s="8"/>
    </row>
    <row r="304" spans="1:29" ht="19.5" customHeight="1" x14ac:dyDescent="0.25">
      <c r="A304" s="13"/>
      <c r="B304" s="14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7"/>
      <c r="AC304" s="8"/>
    </row>
    <row r="305" spans="1:29" ht="19.5" customHeight="1" x14ac:dyDescent="0.25">
      <c r="A305" s="13"/>
      <c r="B305" s="14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7"/>
      <c r="AC305" s="8"/>
    </row>
    <row r="306" spans="1:29" ht="19.5" customHeight="1" x14ac:dyDescent="0.25">
      <c r="A306" s="13"/>
      <c r="B306" s="14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7"/>
      <c r="AC306" s="8"/>
    </row>
    <row r="307" spans="1:29" ht="19.5" customHeight="1" x14ac:dyDescent="0.25">
      <c r="A307" s="13"/>
      <c r="B307" s="14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7"/>
      <c r="AC307" s="8"/>
    </row>
    <row r="308" spans="1:29" ht="19.5" customHeight="1" x14ac:dyDescent="0.25">
      <c r="A308" s="13"/>
      <c r="B308" s="14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7"/>
      <c r="AC308" s="8"/>
    </row>
    <row r="309" spans="1:29" ht="19.5" customHeight="1" x14ac:dyDescent="0.25">
      <c r="A309" s="13"/>
      <c r="B309" s="14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7"/>
      <c r="AC309" s="8"/>
    </row>
    <row r="310" spans="1:29" ht="19.5" customHeight="1" x14ac:dyDescent="0.25">
      <c r="A310" s="13"/>
      <c r="B310" s="14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7"/>
      <c r="AC310" s="8"/>
    </row>
    <row r="311" spans="1:29" ht="19.5" customHeight="1" x14ac:dyDescent="0.25">
      <c r="A311" s="13"/>
      <c r="B311" s="14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7"/>
      <c r="AC311" s="8"/>
    </row>
    <row r="312" spans="1:29" ht="19.5" customHeight="1" x14ac:dyDescent="0.25">
      <c r="A312" s="13"/>
      <c r="B312" s="14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7"/>
      <c r="AC312" s="8"/>
    </row>
    <row r="313" spans="1:29" ht="19.5" customHeight="1" x14ac:dyDescent="0.25">
      <c r="A313" s="13"/>
      <c r="B313" s="14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7"/>
      <c r="AC313" s="8"/>
    </row>
    <row r="314" spans="1:29" ht="19.5" customHeight="1" x14ac:dyDescent="0.25">
      <c r="A314" s="13"/>
      <c r="B314" s="14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7"/>
      <c r="AC314" s="8"/>
    </row>
    <row r="315" spans="1:29" ht="19.5" customHeight="1" x14ac:dyDescent="0.25">
      <c r="A315" s="13"/>
      <c r="B315" s="14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7"/>
      <c r="AC315" s="8"/>
    </row>
    <row r="316" spans="1:29" ht="19.5" customHeight="1" x14ac:dyDescent="0.25">
      <c r="A316" s="13"/>
      <c r="B316" s="14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7"/>
      <c r="AC316" s="8"/>
    </row>
    <row r="317" spans="1:29" ht="19.5" customHeight="1" x14ac:dyDescent="0.25">
      <c r="A317" s="13"/>
      <c r="B317" s="14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7"/>
      <c r="AC317" s="8"/>
    </row>
    <row r="318" spans="1:29" ht="19.5" customHeight="1" x14ac:dyDescent="0.25">
      <c r="A318" s="13"/>
      <c r="B318" s="14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7"/>
      <c r="AC318" s="8"/>
    </row>
    <row r="319" spans="1:29" ht="19.5" customHeight="1" x14ac:dyDescent="0.25">
      <c r="A319" s="13"/>
      <c r="B319" s="14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7"/>
      <c r="AC319" s="8"/>
    </row>
    <row r="320" spans="1:29" ht="19.5" customHeight="1" x14ac:dyDescent="0.25">
      <c r="A320" s="13"/>
      <c r="B320" s="14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7"/>
      <c r="AC320" s="8"/>
    </row>
    <row r="321" spans="1:29" ht="19.5" customHeight="1" x14ac:dyDescent="0.25">
      <c r="A321" s="13"/>
      <c r="B321" s="14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7"/>
      <c r="AC321" s="8"/>
    </row>
    <row r="322" spans="1:29" ht="19.5" customHeight="1" x14ac:dyDescent="0.25">
      <c r="A322" s="13"/>
      <c r="B322" s="14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7"/>
      <c r="AC322" s="8"/>
    </row>
    <row r="323" spans="1:29" ht="19.5" customHeight="1" x14ac:dyDescent="0.25">
      <c r="A323" s="13"/>
      <c r="B323" s="14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7"/>
      <c r="AC323" s="8"/>
    </row>
    <row r="324" spans="1:29" ht="19.5" customHeight="1" x14ac:dyDescent="0.25">
      <c r="A324" s="13"/>
      <c r="B324" s="14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7"/>
      <c r="AC324" s="8"/>
    </row>
    <row r="325" spans="1:29" ht="19.5" customHeight="1" x14ac:dyDescent="0.25">
      <c r="A325" s="13"/>
      <c r="B325" s="14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7"/>
      <c r="AC325" s="8"/>
    </row>
    <row r="326" spans="1:29" ht="19.5" customHeight="1" x14ac:dyDescent="0.25">
      <c r="A326" s="13"/>
      <c r="B326" s="14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7"/>
      <c r="AC326" s="8"/>
    </row>
    <row r="327" spans="1:29" ht="19.5" customHeight="1" x14ac:dyDescent="0.25">
      <c r="A327" s="13"/>
      <c r="B327" s="14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7"/>
      <c r="AC327" s="8"/>
    </row>
    <row r="328" spans="1:29" ht="19.5" customHeight="1" x14ac:dyDescent="0.25">
      <c r="A328" s="13"/>
      <c r="B328" s="14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7"/>
      <c r="AC328" s="8"/>
    </row>
    <row r="329" spans="1:29" ht="19.5" customHeight="1" x14ac:dyDescent="0.25">
      <c r="A329" s="13"/>
      <c r="B329" s="14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7"/>
      <c r="AC329" s="8"/>
    </row>
    <row r="330" spans="1:29" ht="19.5" customHeight="1" x14ac:dyDescent="0.25">
      <c r="A330" s="13"/>
      <c r="B330" s="14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7"/>
      <c r="AC330" s="8"/>
    </row>
    <row r="331" spans="1:29" ht="19.5" customHeight="1" x14ac:dyDescent="0.25">
      <c r="A331" s="13"/>
      <c r="B331" s="14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7"/>
      <c r="AC331" s="8"/>
    </row>
    <row r="332" spans="1:29" ht="19.5" customHeight="1" x14ac:dyDescent="0.25">
      <c r="A332" s="13"/>
      <c r="B332" s="14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7"/>
      <c r="AC332" s="8"/>
    </row>
    <row r="333" spans="1:29" ht="19.5" customHeight="1" x14ac:dyDescent="0.25">
      <c r="A333" s="13"/>
      <c r="B333" s="14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7"/>
      <c r="AC333" s="8"/>
    </row>
    <row r="334" spans="1:29" ht="19.5" customHeight="1" x14ac:dyDescent="0.25">
      <c r="A334" s="13"/>
      <c r="B334" s="14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7"/>
      <c r="AC334" s="8"/>
    </row>
    <row r="335" spans="1:29" ht="19.5" customHeight="1" x14ac:dyDescent="0.25">
      <c r="A335" s="13"/>
      <c r="B335" s="14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7"/>
      <c r="AC335" s="8"/>
    </row>
    <row r="336" spans="1:29" ht="19.5" customHeight="1" x14ac:dyDescent="0.25">
      <c r="A336" s="13"/>
      <c r="B336" s="14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7"/>
      <c r="AC336" s="8"/>
    </row>
    <row r="337" spans="1:29" ht="19.5" customHeight="1" x14ac:dyDescent="0.25">
      <c r="A337" s="13"/>
      <c r="B337" s="14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7"/>
      <c r="AC337" s="8"/>
    </row>
    <row r="338" spans="1:29" ht="19.5" customHeight="1" x14ac:dyDescent="0.25">
      <c r="A338" s="13"/>
      <c r="B338" s="14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7"/>
      <c r="AC338" s="8"/>
    </row>
    <row r="339" spans="1:29" ht="19.5" customHeight="1" x14ac:dyDescent="0.25">
      <c r="A339" s="13"/>
      <c r="B339" s="14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7"/>
      <c r="AC339" s="8"/>
    </row>
    <row r="340" spans="1:29" ht="19.5" customHeight="1" x14ac:dyDescent="0.25">
      <c r="A340" s="13"/>
      <c r="B340" s="14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7"/>
      <c r="AC340" s="8"/>
    </row>
    <row r="341" spans="1:29" ht="19.5" customHeight="1" x14ac:dyDescent="0.25">
      <c r="A341" s="13"/>
      <c r="B341" s="14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7"/>
      <c r="AC341" s="8"/>
    </row>
    <row r="342" spans="1:29" ht="19.5" customHeight="1" x14ac:dyDescent="0.25">
      <c r="A342" s="13"/>
      <c r="B342" s="14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7"/>
      <c r="AC342" s="8"/>
    </row>
    <row r="343" spans="1:29" ht="19.5" customHeight="1" x14ac:dyDescent="0.25">
      <c r="A343" s="13"/>
      <c r="B343" s="14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7"/>
      <c r="AC343" s="8"/>
    </row>
    <row r="344" spans="1:29" ht="19.5" customHeight="1" x14ac:dyDescent="0.25">
      <c r="A344" s="13"/>
      <c r="B344" s="14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7"/>
      <c r="AC344" s="8"/>
    </row>
    <row r="345" spans="1:29" ht="19.5" customHeight="1" x14ac:dyDescent="0.25">
      <c r="A345" s="13"/>
      <c r="B345" s="14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7"/>
      <c r="AC345" s="8"/>
    </row>
    <row r="346" spans="1:29" ht="19.5" customHeight="1" x14ac:dyDescent="0.25">
      <c r="A346" s="13"/>
      <c r="B346" s="14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7"/>
      <c r="AC346" s="8"/>
    </row>
    <row r="347" spans="1:29" ht="19.5" customHeight="1" x14ac:dyDescent="0.25">
      <c r="A347" s="13"/>
      <c r="B347" s="14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7"/>
      <c r="AC347" s="8"/>
    </row>
    <row r="348" spans="1:29" ht="19.5" customHeight="1" x14ac:dyDescent="0.25">
      <c r="A348" s="13"/>
      <c r="B348" s="14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7"/>
      <c r="AC348" s="8"/>
    </row>
    <row r="349" spans="1:29" ht="19.5" customHeight="1" x14ac:dyDescent="0.25">
      <c r="A349" s="13"/>
      <c r="B349" s="14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7"/>
      <c r="AC349" s="8"/>
    </row>
    <row r="350" spans="1:29" ht="19.5" customHeight="1" x14ac:dyDescent="0.25">
      <c r="A350" s="13"/>
      <c r="B350" s="14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7"/>
      <c r="AC350" s="8"/>
    </row>
    <row r="351" spans="1:29" ht="19.5" customHeight="1" x14ac:dyDescent="0.25">
      <c r="A351" s="13"/>
      <c r="B351" s="14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7"/>
      <c r="AC351" s="8"/>
    </row>
    <row r="352" spans="1:29" ht="19.5" customHeight="1" x14ac:dyDescent="0.25">
      <c r="A352" s="13"/>
      <c r="B352" s="14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7"/>
      <c r="AC352" s="8"/>
    </row>
    <row r="353" spans="1:29" ht="19.5" customHeight="1" x14ac:dyDescent="0.25">
      <c r="A353" s="13"/>
      <c r="B353" s="14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7"/>
      <c r="AC353" s="8"/>
    </row>
    <row r="354" spans="1:29" ht="19.5" customHeight="1" x14ac:dyDescent="0.25">
      <c r="A354" s="13"/>
      <c r="B354" s="14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7"/>
      <c r="AC354" s="8"/>
    </row>
    <row r="355" spans="1:29" ht="19.5" customHeight="1" x14ac:dyDescent="0.25">
      <c r="A355" s="13"/>
      <c r="B355" s="14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7"/>
      <c r="AC355" s="8"/>
    </row>
    <row r="356" spans="1:29" ht="19.5" customHeight="1" x14ac:dyDescent="0.25">
      <c r="A356" s="13"/>
      <c r="B356" s="14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7"/>
      <c r="AC356" s="8"/>
    </row>
    <row r="357" spans="1:29" ht="19.5" customHeight="1" x14ac:dyDescent="0.25">
      <c r="A357" s="13"/>
      <c r="B357" s="14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7"/>
      <c r="AC357" s="8"/>
    </row>
    <row r="358" spans="1:29" ht="19.5" customHeight="1" x14ac:dyDescent="0.25">
      <c r="A358" s="13"/>
      <c r="B358" s="14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7"/>
      <c r="AC358" s="8"/>
    </row>
    <row r="359" spans="1:29" ht="19.5" customHeight="1" x14ac:dyDescent="0.25">
      <c r="A359" s="13"/>
      <c r="B359" s="14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7"/>
      <c r="AC359" s="8"/>
    </row>
    <row r="360" spans="1:29" ht="19.5" customHeight="1" x14ac:dyDescent="0.25">
      <c r="A360" s="13"/>
      <c r="B360" s="14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7"/>
      <c r="AC360" s="8"/>
    </row>
    <row r="361" spans="1:29" ht="19.5" customHeight="1" x14ac:dyDescent="0.25">
      <c r="A361" s="13"/>
      <c r="B361" s="14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7"/>
      <c r="AC361" s="8"/>
    </row>
    <row r="362" spans="1:29" ht="19.5" customHeight="1" x14ac:dyDescent="0.25">
      <c r="A362" s="13"/>
      <c r="B362" s="14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7"/>
      <c r="AC362" s="8"/>
    </row>
    <row r="363" spans="1:29" ht="19.5" customHeight="1" x14ac:dyDescent="0.25">
      <c r="A363" s="13"/>
      <c r="B363" s="14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7"/>
      <c r="AC363" s="8"/>
    </row>
    <row r="364" spans="1:29" ht="19.5" customHeight="1" x14ac:dyDescent="0.25">
      <c r="A364" s="13"/>
      <c r="B364" s="14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7"/>
      <c r="AC364" s="8"/>
    </row>
    <row r="365" spans="1:29" ht="19.5" customHeight="1" x14ac:dyDescent="0.25">
      <c r="A365" s="13"/>
      <c r="B365" s="14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7"/>
      <c r="AC365" s="8"/>
    </row>
    <row r="366" spans="1:29" ht="19.5" customHeight="1" x14ac:dyDescent="0.25">
      <c r="A366" s="13"/>
      <c r="B366" s="14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7"/>
      <c r="AC366" s="8"/>
    </row>
    <row r="367" spans="1:29" ht="19.5" customHeight="1" x14ac:dyDescent="0.25">
      <c r="A367" s="13"/>
      <c r="B367" s="14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7"/>
      <c r="AC367" s="8"/>
    </row>
    <row r="368" spans="1:29" ht="19.5" customHeight="1" x14ac:dyDescent="0.25">
      <c r="A368" s="13"/>
      <c r="B368" s="14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7"/>
      <c r="AC368" s="8"/>
    </row>
    <row r="369" spans="1:29" ht="19.5" customHeight="1" x14ac:dyDescent="0.25">
      <c r="A369" s="13"/>
      <c r="B369" s="14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7"/>
      <c r="AC369" s="8"/>
    </row>
    <row r="370" spans="1:29" ht="19.5" customHeight="1" x14ac:dyDescent="0.25">
      <c r="A370" s="13"/>
      <c r="B370" s="14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7"/>
      <c r="AC370" s="8"/>
    </row>
    <row r="371" spans="1:29" ht="19.5" customHeight="1" x14ac:dyDescent="0.25">
      <c r="A371" s="13"/>
      <c r="B371" s="14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7"/>
      <c r="AC371" s="8"/>
    </row>
    <row r="372" spans="1:29" ht="19.5" customHeight="1" x14ac:dyDescent="0.25">
      <c r="A372" s="13"/>
      <c r="B372" s="14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7"/>
      <c r="AC372" s="8"/>
    </row>
    <row r="373" spans="1:29" ht="19.5" customHeight="1" x14ac:dyDescent="0.25">
      <c r="A373" s="13"/>
      <c r="B373" s="14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7"/>
      <c r="AC373" s="8"/>
    </row>
    <row r="374" spans="1:29" ht="19.5" customHeight="1" x14ac:dyDescent="0.25">
      <c r="A374" s="13"/>
      <c r="B374" s="14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7"/>
      <c r="AC374" s="8"/>
    </row>
    <row r="375" spans="1:29" ht="19.5" customHeight="1" x14ac:dyDescent="0.25">
      <c r="A375" s="13"/>
      <c r="B375" s="14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7"/>
      <c r="AC375" s="8"/>
    </row>
    <row r="376" spans="1:29" ht="19.5" customHeight="1" x14ac:dyDescent="0.25">
      <c r="A376" s="13"/>
      <c r="B376" s="14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7"/>
      <c r="AC376" s="8"/>
    </row>
    <row r="377" spans="1:29" ht="19.5" customHeight="1" x14ac:dyDescent="0.25">
      <c r="A377" s="13"/>
      <c r="B377" s="14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7"/>
      <c r="AC377" s="8"/>
    </row>
    <row r="378" spans="1:29" ht="19.5" customHeight="1" x14ac:dyDescent="0.25">
      <c r="A378" s="13"/>
      <c r="B378" s="14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7"/>
      <c r="AC378" s="8"/>
    </row>
    <row r="379" spans="1:29" ht="19.5" customHeight="1" x14ac:dyDescent="0.25">
      <c r="A379" s="13"/>
      <c r="B379" s="14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7"/>
      <c r="AC379" s="8"/>
    </row>
    <row r="380" spans="1:29" ht="19.5" customHeight="1" x14ac:dyDescent="0.25">
      <c r="A380" s="13"/>
      <c r="B380" s="14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7"/>
      <c r="AC380" s="8"/>
    </row>
    <row r="381" spans="1:29" ht="19.5" customHeight="1" x14ac:dyDescent="0.25">
      <c r="A381" s="13"/>
      <c r="B381" s="14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7"/>
      <c r="AC381" s="8"/>
    </row>
    <row r="382" spans="1:29" ht="19.5" customHeight="1" x14ac:dyDescent="0.25">
      <c r="A382" s="13"/>
      <c r="B382" s="14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7"/>
      <c r="AC382" s="8"/>
    </row>
    <row r="383" spans="1:29" ht="19.5" customHeight="1" x14ac:dyDescent="0.25">
      <c r="A383" s="13"/>
      <c r="B383" s="14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7"/>
      <c r="AC383" s="8"/>
    </row>
    <row r="384" spans="1:29" ht="19.5" customHeight="1" x14ac:dyDescent="0.25">
      <c r="A384" s="13"/>
      <c r="B384" s="14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7"/>
      <c r="AC384" s="8"/>
    </row>
    <row r="385" spans="1:29" ht="19.5" customHeight="1" x14ac:dyDescent="0.25">
      <c r="A385" s="13"/>
      <c r="B385" s="14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7"/>
      <c r="AC385" s="8"/>
    </row>
    <row r="386" spans="1:29" ht="19.5" customHeight="1" x14ac:dyDescent="0.25">
      <c r="A386" s="13"/>
      <c r="B386" s="14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7"/>
      <c r="AC386" s="8"/>
    </row>
    <row r="387" spans="1:29" ht="19.5" customHeight="1" x14ac:dyDescent="0.25">
      <c r="A387" s="13"/>
      <c r="B387" s="14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7"/>
      <c r="AC387" s="8"/>
    </row>
    <row r="388" spans="1:29" ht="19.5" customHeight="1" x14ac:dyDescent="0.25">
      <c r="A388" s="13"/>
      <c r="B388" s="14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7"/>
      <c r="AC388" s="8"/>
    </row>
    <row r="389" spans="1:29" ht="19.5" customHeight="1" x14ac:dyDescent="0.25">
      <c r="A389" s="13"/>
      <c r="B389" s="14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7"/>
      <c r="AC389" s="8"/>
    </row>
    <row r="390" spans="1:29" ht="19.5" customHeight="1" x14ac:dyDescent="0.25">
      <c r="A390" s="13"/>
      <c r="B390" s="14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7"/>
      <c r="AC390" s="8"/>
    </row>
    <row r="391" spans="1:29" ht="19.5" customHeight="1" x14ac:dyDescent="0.25">
      <c r="A391" s="13"/>
      <c r="B391" s="14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7"/>
      <c r="AC391" s="8"/>
    </row>
    <row r="392" spans="1:29" ht="19.5" customHeight="1" x14ac:dyDescent="0.25">
      <c r="A392" s="13"/>
      <c r="B392" s="14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7"/>
      <c r="AC392" s="8"/>
    </row>
    <row r="393" spans="1:29" ht="19.5" customHeight="1" x14ac:dyDescent="0.25">
      <c r="A393" s="13"/>
      <c r="B393" s="14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7"/>
      <c r="AC393" s="8"/>
    </row>
    <row r="394" spans="1:29" ht="19.5" customHeight="1" x14ac:dyDescent="0.25">
      <c r="A394" s="13"/>
      <c r="B394" s="14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7"/>
      <c r="AC394" s="8"/>
    </row>
    <row r="395" spans="1:29" ht="19.5" customHeight="1" x14ac:dyDescent="0.25">
      <c r="A395" s="13"/>
      <c r="B395" s="14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7"/>
      <c r="AC395" s="8"/>
    </row>
    <row r="396" spans="1:29" ht="19.5" customHeight="1" x14ac:dyDescent="0.25">
      <c r="A396" s="13"/>
      <c r="B396" s="14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7"/>
      <c r="AC396" s="8"/>
    </row>
    <row r="397" spans="1:29" ht="19.5" customHeight="1" x14ac:dyDescent="0.25">
      <c r="A397" s="13"/>
      <c r="B397" s="14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7"/>
      <c r="AC397" s="8"/>
    </row>
    <row r="398" spans="1:29" ht="19.5" customHeight="1" x14ac:dyDescent="0.25">
      <c r="A398" s="13"/>
      <c r="B398" s="14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7"/>
      <c r="AC398" s="8"/>
    </row>
    <row r="399" spans="1:29" ht="19.5" customHeight="1" x14ac:dyDescent="0.25">
      <c r="A399" s="13"/>
      <c r="B399" s="14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7"/>
      <c r="AC399" s="8"/>
    </row>
    <row r="400" spans="1:29" ht="19.5" customHeight="1" x14ac:dyDescent="0.25">
      <c r="A400" s="13"/>
      <c r="B400" s="14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7"/>
      <c r="AC400" s="8"/>
    </row>
    <row r="401" spans="1:29" ht="19.5" customHeight="1" x14ac:dyDescent="0.25">
      <c r="A401" s="13"/>
      <c r="B401" s="14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7"/>
      <c r="AC401" s="8"/>
    </row>
    <row r="402" spans="1:29" ht="19.5" customHeight="1" x14ac:dyDescent="0.25">
      <c r="A402" s="13"/>
      <c r="B402" s="14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7"/>
      <c r="AC402" s="8"/>
    </row>
    <row r="403" spans="1:29" ht="19.5" customHeight="1" x14ac:dyDescent="0.25">
      <c r="A403" s="13"/>
      <c r="B403" s="14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7"/>
      <c r="AC403" s="8"/>
    </row>
    <row r="404" spans="1:29" ht="19.5" customHeight="1" x14ac:dyDescent="0.25">
      <c r="A404" s="13"/>
      <c r="B404" s="14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7"/>
      <c r="AC404" s="8"/>
    </row>
    <row r="405" spans="1:29" ht="19.5" customHeight="1" x14ac:dyDescent="0.25">
      <c r="A405" s="13"/>
      <c r="B405" s="14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7"/>
      <c r="AC405" s="8"/>
    </row>
    <row r="406" spans="1:29" ht="19.5" customHeight="1" x14ac:dyDescent="0.25">
      <c r="A406" s="13"/>
      <c r="B406" s="14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7"/>
      <c r="AC406" s="8"/>
    </row>
    <row r="407" spans="1:29" ht="19.5" customHeight="1" x14ac:dyDescent="0.25">
      <c r="A407" s="13"/>
      <c r="B407" s="14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7"/>
      <c r="AC407" s="8"/>
    </row>
    <row r="408" spans="1:29" ht="19.5" customHeight="1" x14ac:dyDescent="0.25">
      <c r="A408" s="13"/>
      <c r="B408" s="14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7"/>
      <c r="AC408" s="8"/>
    </row>
    <row r="409" spans="1:29" ht="19.5" customHeight="1" x14ac:dyDescent="0.25">
      <c r="A409" s="13"/>
      <c r="B409" s="14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7"/>
      <c r="AC409" s="8"/>
    </row>
    <row r="410" spans="1:29" ht="19.5" customHeight="1" x14ac:dyDescent="0.25">
      <c r="A410" s="13"/>
      <c r="B410" s="14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7"/>
      <c r="AC410" s="8"/>
    </row>
    <row r="411" spans="1:29" ht="19.5" customHeight="1" x14ac:dyDescent="0.25">
      <c r="A411" s="13"/>
      <c r="B411" s="14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7"/>
      <c r="AC411" s="8"/>
    </row>
    <row r="412" spans="1:29" ht="19.5" customHeight="1" x14ac:dyDescent="0.25">
      <c r="A412" s="13"/>
      <c r="B412" s="14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7"/>
      <c r="AC412" s="8"/>
    </row>
    <row r="413" spans="1:29" ht="19.5" customHeight="1" x14ac:dyDescent="0.25">
      <c r="A413" s="13"/>
      <c r="B413" s="14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7"/>
      <c r="AC413" s="8"/>
    </row>
    <row r="414" spans="1:29" ht="19.5" customHeight="1" x14ac:dyDescent="0.25">
      <c r="A414" s="13"/>
      <c r="B414" s="14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7"/>
      <c r="AC414" s="8"/>
    </row>
    <row r="415" spans="1:29" ht="19.5" customHeight="1" x14ac:dyDescent="0.25">
      <c r="A415" s="13"/>
      <c r="B415" s="14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7"/>
      <c r="AC415" s="8"/>
    </row>
    <row r="416" spans="1:29" ht="19.5" customHeight="1" x14ac:dyDescent="0.25">
      <c r="A416" s="13"/>
      <c r="B416" s="14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7"/>
      <c r="AC416" s="8"/>
    </row>
    <row r="417" spans="1:29" ht="19.5" customHeight="1" x14ac:dyDescent="0.25">
      <c r="A417" s="13"/>
      <c r="B417" s="14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7"/>
      <c r="AC417" s="8"/>
    </row>
    <row r="418" spans="1:29" ht="19.5" customHeight="1" x14ac:dyDescent="0.25">
      <c r="A418" s="13"/>
      <c r="B418" s="14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7"/>
      <c r="AC418" s="8"/>
    </row>
    <row r="419" spans="1:29" ht="19.5" customHeight="1" x14ac:dyDescent="0.25">
      <c r="A419" s="13"/>
      <c r="B419" s="14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7"/>
      <c r="AC419" s="8"/>
    </row>
    <row r="420" spans="1:29" ht="19.5" customHeight="1" x14ac:dyDescent="0.25">
      <c r="A420" s="13"/>
      <c r="B420" s="14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7"/>
      <c r="AC420" s="8"/>
    </row>
    <row r="421" spans="1:29" ht="19.5" customHeight="1" x14ac:dyDescent="0.25">
      <c r="A421" s="13"/>
      <c r="B421" s="14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7"/>
      <c r="AC421" s="8"/>
    </row>
    <row r="422" spans="1:29" ht="19.5" customHeight="1" x14ac:dyDescent="0.25">
      <c r="A422" s="13"/>
      <c r="B422" s="14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7"/>
      <c r="AC422" s="8"/>
    </row>
    <row r="423" spans="1:29" ht="19.5" customHeight="1" x14ac:dyDescent="0.25">
      <c r="A423" s="13"/>
      <c r="B423" s="14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7"/>
      <c r="AC423" s="8"/>
    </row>
    <row r="424" spans="1:29" ht="19.5" customHeight="1" x14ac:dyDescent="0.25">
      <c r="A424" s="13"/>
      <c r="B424" s="14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7"/>
      <c r="AC424" s="8"/>
    </row>
    <row r="425" spans="1:29" ht="19.5" customHeight="1" x14ac:dyDescent="0.25">
      <c r="A425" s="13"/>
      <c r="B425" s="14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7"/>
      <c r="AC425" s="8"/>
    </row>
    <row r="426" spans="1:29" ht="19.5" customHeight="1" x14ac:dyDescent="0.25">
      <c r="A426" s="13"/>
      <c r="B426" s="14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7"/>
      <c r="AC426" s="8"/>
    </row>
    <row r="427" spans="1:29" ht="19.5" customHeight="1" x14ac:dyDescent="0.25">
      <c r="A427" s="13"/>
      <c r="B427" s="14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7"/>
      <c r="AC427" s="8"/>
    </row>
    <row r="428" spans="1:29" ht="19.5" customHeight="1" x14ac:dyDescent="0.25">
      <c r="A428" s="13"/>
      <c r="B428" s="14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7"/>
      <c r="AC428" s="8"/>
    </row>
    <row r="429" spans="1:29" ht="19.5" customHeight="1" x14ac:dyDescent="0.25">
      <c r="A429" s="13"/>
      <c r="B429" s="14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7"/>
      <c r="AC429" s="8"/>
    </row>
    <row r="430" spans="1:29" ht="19.5" customHeight="1" x14ac:dyDescent="0.25">
      <c r="A430" s="13"/>
      <c r="B430" s="14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7"/>
      <c r="AC430" s="8"/>
    </row>
    <row r="431" spans="1:29" ht="19.5" customHeight="1" x14ac:dyDescent="0.25">
      <c r="A431" s="13"/>
      <c r="B431" s="14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7"/>
      <c r="AC431" s="8"/>
    </row>
    <row r="432" spans="1:29" ht="19.5" customHeight="1" x14ac:dyDescent="0.25">
      <c r="A432" s="13"/>
      <c r="B432" s="14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7"/>
      <c r="AC432" s="8"/>
    </row>
    <row r="433" spans="1:29" ht="19.5" customHeight="1" x14ac:dyDescent="0.25">
      <c r="A433" s="13"/>
      <c r="B433" s="14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7"/>
      <c r="AC433" s="8"/>
    </row>
    <row r="434" spans="1:29" ht="19.5" customHeight="1" x14ac:dyDescent="0.25">
      <c r="A434" s="13"/>
      <c r="B434" s="14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7"/>
      <c r="AC434" s="8"/>
    </row>
    <row r="435" spans="1:29" ht="19.5" customHeight="1" x14ac:dyDescent="0.25">
      <c r="A435" s="13"/>
      <c r="B435" s="14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7"/>
      <c r="AC435" s="8"/>
    </row>
    <row r="436" spans="1:29" ht="19.5" customHeight="1" x14ac:dyDescent="0.25">
      <c r="A436" s="13"/>
      <c r="B436" s="14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7"/>
      <c r="AC436" s="8"/>
    </row>
    <row r="437" spans="1:29" ht="19.5" customHeight="1" x14ac:dyDescent="0.25">
      <c r="A437" s="13"/>
      <c r="B437" s="14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7"/>
      <c r="AC437" s="8"/>
    </row>
    <row r="438" spans="1:29" ht="19.5" customHeight="1" x14ac:dyDescent="0.25">
      <c r="A438" s="13"/>
      <c r="B438" s="14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7"/>
      <c r="AC438" s="8"/>
    </row>
    <row r="439" spans="1:29" ht="19.5" customHeight="1" x14ac:dyDescent="0.25">
      <c r="A439" s="13"/>
      <c r="B439" s="14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7"/>
      <c r="AC439" s="8"/>
    </row>
    <row r="440" spans="1:29" ht="19.5" customHeight="1" x14ac:dyDescent="0.25">
      <c r="A440" s="13"/>
      <c r="B440" s="14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7"/>
      <c r="AC440" s="8"/>
    </row>
    <row r="441" spans="1:29" ht="19.5" customHeight="1" x14ac:dyDescent="0.25">
      <c r="A441" s="13"/>
      <c r="B441" s="14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7"/>
      <c r="AC441" s="8"/>
    </row>
    <row r="442" spans="1:29" ht="19.5" customHeight="1" x14ac:dyDescent="0.25">
      <c r="A442" s="13"/>
      <c r="B442" s="14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7"/>
      <c r="AC442" s="8"/>
    </row>
    <row r="443" spans="1:29" ht="19.5" customHeight="1" x14ac:dyDescent="0.25">
      <c r="A443" s="13"/>
      <c r="B443" s="14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7"/>
      <c r="AC443" s="8"/>
    </row>
    <row r="444" spans="1:29" ht="19.5" customHeight="1" x14ac:dyDescent="0.25">
      <c r="A444" s="13"/>
      <c r="B444" s="14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7"/>
      <c r="AC444" s="8"/>
    </row>
    <row r="445" spans="1:29" ht="19.5" customHeight="1" x14ac:dyDescent="0.25">
      <c r="A445" s="13"/>
      <c r="B445" s="14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7"/>
      <c r="AC445" s="8"/>
    </row>
    <row r="446" spans="1:29" ht="19.5" customHeight="1" x14ac:dyDescent="0.25">
      <c r="A446" s="13"/>
      <c r="B446" s="14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7"/>
      <c r="AC446" s="8"/>
    </row>
    <row r="447" spans="1:29" ht="19.5" customHeight="1" x14ac:dyDescent="0.25">
      <c r="A447" s="13"/>
      <c r="B447" s="14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7"/>
      <c r="AC447" s="8"/>
    </row>
    <row r="448" spans="1:29" ht="19.5" customHeight="1" x14ac:dyDescent="0.25">
      <c r="A448" s="13"/>
      <c r="B448" s="14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7"/>
      <c r="AC448" s="8"/>
    </row>
    <row r="449" spans="1:29" ht="19.5" customHeight="1" x14ac:dyDescent="0.25">
      <c r="A449" s="13"/>
      <c r="B449" s="14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7"/>
      <c r="AC449" s="8"/>
    </row>
    <row r="450" spans="1:29" ht="19.5" customHeight="1" x14ac:dyDescent="0.25">
      <c r="A450" s="13"/>
      <c r="B450" s="14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7"/>
      <c r="AC450" s="8"/>
    </row>
    <row r="451" spans="1:29" ht="19.5" customHeight="1" x14ac:dyDescent="0.25">
      <c r="A451" s="13"/>
      <c r="B451" s="14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7"/>
      <c r="AC451" s="8"/>
    </row>
    <row r="452" spans="1:29" ht="19.5" customHeight="1" x14ac:dyDescent="0.25">
      <c r="A452" s="13"/>
      <c r="B452" s="14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7"/>
      <c r="AC452" s="8"/>
    </row>
    <row r="453" spans="1:29" ht="19.5" customHeight="1" x14ac:dyDescent="0.25">
      <c r="A453" s="13"/>
      <c r="B453" s="14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7"/>
      <c r="AC453" s="8"/>
    </row>
    <row r="454" spans="1:29" ht="19.5" customHeight="1" x14ac:dyDescent="0.25">
      <c r="A454" s="13"/>
      <c r="B454" s="14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7"/>
      <c r="AC454" s="8"/>
    </row>
    <row r="455" spans="1:29" ht="19.5" customHeight="1" x14ac:dyDescent="0.25">
      <c r="A455" s="13"/>
      <c r="B455" s="14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7"/>
      <c r="AC455" s="8"/>
    </row>
    <row r="456" spans="1:29" ht="19.5" customHeight="1" x14ac:dyDescent="0.25">
      <c r="A456" s="13"/>
      <c r="B456" s="14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7"/>
      <c r="AC456" s="8"/>
    </row>
    <row r="457" spans="1:29" ht="19.5" customHeight="1" x14ac:dyDescent="0.25">
      <c r="A457" s="13"/>
      <c r="B457" s="14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7"/>
      <c r="AC457" s="8"/>
    </row>
    <row r="458" spans="1:29" ht="19.5" customHeight="1" x14ac:dyDescent="0.25">
      <c r="A458" s="13"/>
      <c r="B458" s="14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7"/>
      <c r="AC458" s="8"/>
    </row>
    <row r="459" spans="1:29" ht="19.5" customHeight="1" x14ac:dyDescent="0.25">
      <c r="A459" s="13"/>
      <c r="B459" s="14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7"/>
      <c r="AC459" s="8"/>
    </row>
    <row r="460" spans="1:29" ht="19.5" customHeight="1" x14ac:dyDescent="0.25">
      <c r="A460" s="13"/>
      <c r="B460" s="14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7"/>
      <c r="AC460" s="8"/>
    </row>
    <row r="461" spans="1:29" ht="19.5" customHeight="1" x14ac:dyDescent="0.25">
      <c r="A461" s="13"/>
      <c r="B461" s="14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7"/>
      <c r="AC461" s="8"/>
    </row>
    <row r="462" spans="1:29" ht="19.5" customHeight="1" x14ac:dyDescent="0.25">
      <c r="A462" s="13"/>
      <c r="B462" s="14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7"/>
      <c r="AC462" s="8"/>
    </row>
    <row r="463" spans="1:29" ht="19.5" customHeight="1" x14ac:dyDescent="0.25">
      <c r="A463" s="13"/>
      <c r="B463" s="14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7"/>
      <c r="AC463" s="8"/>
    </row>
    <row r="464" spans="1:29" ht="19.5" customHeight="1" x14ac:dyDescent="0.25">
      <c r="A464" s="13"/>
      <c r="B464" s="14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7"/>
      <c r="AC464" s="8"/>
    </row>
    <row r="465" spans="1:29" ht="19.5" customHeight="1" x14ac:dyDescent="0.25">
      <c r="A465" s="13"/>
      <c r="B465" s="14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7"/>
      <c r="AC465" s="8"/>
    </row>
    <row r="466" spans="1:29" ht="19.5" customHeight="1" x14ac:dyDescent="0.25">
      <c r="A466" s="13"/>
      <c r="B466" s="14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7"/>
      <c r="AC466" s="8"/>
    </row>
    <row r="467" spans="1:29" ht="19.5" customHeight="1" x14ac:dyDescent="0.25">
      <c r="A467" s="13"/>
      <c r="B467" s="14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7"/>
      <c r="AC467" s="8"/>
    </row>
    <row r="468" spans="1:29" ht="19.5" customHeight="1" x14ac:dyDescent="0.25">
      <c r="A468" s="13"/>
      <c r="B468" s="14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7"/>
      <c r="AC468" s="8"/>
    </row>
    <row r="469" spans="1:29" ht="19.5" customHeight="1" x14ac:dyDescent="0.25">
      <c r="A469" s="13"/>
      <c r="B469" s="14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7"/>
      <c r="AC469" s="8"/>
    </row>
    <row r="470" spans="1:29" ht="19.5" customHeight="1" x14ac:dyDescent="0.25">
      <c r="A470" s="13"/>
      <c r="B470" s="14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7"/>
      <c r="AC470" s="8"/>
    </row>
    <row r="471" spans="1:29" ht="19.5" customHeight="1" x14ac:dyDescent="0.25">
      <c r="A471" s="13"/>
      <c r="B471" s="14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7"/>
      <c r="AC471" s="8"/>
    </row>
    <row r="472" spans="1:29" ht="19.5" customHeight="1" x14ac:dyDescent="0.25">
      <c r="A472" s="13"/>
      <c r="B472" s="14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7"/>
      <c r="AC472" s="8"/>
    </row>
    <row r="473" spans="1:29" ht="19.5" customHeight="1" x14ac:dyDescent="0.25">
      <c r="A473" s="13"/>
      <c r="B473" s="14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7"/>
      <c r="AC473" s="8"/>
    </row>
    <row r="474" spans="1:29" ht="19.5" customHeight="1" x14ac:dyDescent="0.25">
      <c r="A474" s="13"/>
      <c r="B474" s="14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7"/>
      <c r="AC474" s="8"/>
    </row>
    <row r="475" spans="1:29" ht="19.5" customHeight="1" x14ac:dyDescent="0.25">
      <c r="A475" s="13"/>
      <c r="B475" s="14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7"/>
      <c r="AC475" s="8"/>
    </row>
    <row r="476" spans="1:29" ht="19.5" customHeight="1" x14ac:dyDescent="0.25">
      <c r="A476" s="13"/>
      <c r="B476" s="14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7"/>
      <c r="AC476" s="8"/>
    </row>
    <row r="477" spans="1:29" ht="19.5" customHeight="1" x14ac:dyDescent="0.25">
      <c r="A477" s="13"/>
      <c r="B477" s="14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7"/>
      <c r="AC477" s="8"/>
    </row>
    <row r="478" spans="1:29" ht="19.5" customHeight="1" x14ac:dyDescent="0.25">
      <c r="A478" s="13"/>
      <c r="B478" s="14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7"/>
      <c r="AC478" s="8"/>
    </row>
    <row r="479" spans="1:29" ht="19.5" customHeight="1" x14ac:dyDescent="0.25">
      <c r="A479" s="13"/>
      <c r="B479" s="14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7"/>
      <c r="AC479" s="8"/>
    </row>
    <row r="480" spans="1:29" ht="19.5" customHeight="1" x14ac:dyDescent="0.25">
      <c r="A480" s="13"/>
      <c r="B480" s="14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7"/>
      <c r="AC480" s="8"/>
    </row>
    <row r="481" spans="1:29" ht="19.5" customHeight="1" x14ac:dyDescent="0.25">
      <c r="A481" s="13"/>
      <c r="B481" s="14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7"/>
      <c r="AC481" s="8"/>
    </row>
    <row r="482" spans="1:29" ht="19.5" customHeight="1" x14ac:dyDescent="0.25">
      <c r="A482" s="13"/>
      <c r="B482" s="14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7"/>
      <c r="AC482" s="8"/>
    </row>
    <row r="483" spans="1:29" ht="19.5" customHeight="1" x14ac:dyDescent="0.25">
      <c r="A483" s="13"/>
      <c r="B483" s="14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7"/>
      <c r="AC483" s="8"/>
    </row>
    <row r="484" spans="1:29" ht="19.5" customHeight="1" x14ac:dyDescent="0.25">
      <c r="A484" s="13"/>
      <c r="B484" s="14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7"/>
      <c r="AC484" s="8"/>
    </row>
    <row r="485" spans="1:29" ht="19.5" customHeight="1" x14ac:dyDescent="0.25">
      <c r="A485" s="13"/>
      <c r="B485" s="14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7"/>
      <c r="AC485" s="8"/>
    </row>
    <row r="486" spans="1:29" ht="19.5" customHeight="1" x14ac:dyDescent="0.25">
      <c r="A486" s="13"/>
      <c r="B486" s="14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7"/>
      <c r="AC486" s="8"/>
    </row>
    <row r="487" spans="1:29" ht="19.5" customHeight="1" x14ac:dyDescent="0.25">
      <c r="A487" s="13"/>
      <c r="B487" s="14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7"/>
      <c r="AC487" s="8"/>
    </row>
    <row r="488" spans="1:29" ht="19.5" customHeight="1" x14ac:dyDescent="0.25">
      <c r="A488" s="13"/>
      <c r="B488" s="14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7"/>
      <c r="AC488" s="8"/>
    </row>
    <row r="489" spans="1:29" ht="19.5" customHeight="1" x14ac:dyDescent="0.25">
      <c r="A489" s="13"/>
      <c r="B489" s="14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7"/>
      <c r="AC489" s="8"/>
    </row>
    <row r="490" spans="1:29" ht="19.5" customHeight="1" x14ac:dyDescent="0.25">
      <c r="A490" s="13"/>
      <c r="B490" s="14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7"/>
      <c r="AC490" s="8"/>
    </row>
    <row r="491" spans="1:29" ht="19.5" customHeight="1" x14ac:dyDescent="0.25">
      <c r="A491" s="13"/>
      <c r="B491" s="14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7"/>
      <c r="AC491" s="8"/>
    </row>
    <row r="492" spans="1:29" ht="19.5" customHeight="1" x14ac:dyDescent="0.25">
      <c r="A492" s="13"/>
      <c r="B492" s="14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7"/>
      <c r="AC492" s="8"/>
    </row>
    <row r="493" spans="1:29" ht="19.5" customHeight="1" x14ac:dyDescent="0.25">
      <c r="A493" s="13"/>
      <c r="B493" s="14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7"/>
      <c r="AC493" s="8"/>
    </row>
    <row r="494" spans="1:29" ht="19.5" customHeight="1" x14ac:dyDescent="0.25">
      <c r="A494" s="13"/>
      <c r="B494" s="14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7"/>
      <c r="AC494" s="8"/>
    </row>
    <row r="495" spans="1:29" ht="19.5" customHeight="1" x14ac:dyDescent="0.25">
      <c r="A495" s="13"/>
      <c r="B495" s="14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7"/>
      <c r="AC495" s="8"/>
    </row>
    <row r="496" spans="1:29" ht="19.5" customHeight="1" x14ac:dyDescent="0.25">
      <c r="A496" s="13"/>
      <c r="B496" s="14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7"/>
      <c r="AC496" s="8"/>
    </row>
    <row r="497" spans="1:29" ht="19.5" customHeight="1" x14ac:dyDescent="0.25">
      <c r="A497" s="13"/>
      <c r="B497" s="14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7"/>
      <c r="AC497" s="8"/>
    </row>
    <row r="498" spans="1:29" ht="19.5" customHeight="1" x14ac:dyDescent="0.25">
      <c r="A498" s="13"/>
      <c r="B498" s="14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7"/>
      <c r="AC498" s="8"/>
    </row>
    <row r="499" spans="1:29" ht="19.5" customHeight="1" x14ac:dyDescent="0.25">
      <c r="A499" s="13"/>
      <c r="B499" s="14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7"/>
      <c r="AC499" s="8"/>
    </row>
    <row r="500" spans="1:29" ht="19.5" customHeight="1" x14ac:dyDescent="0.25">
      <c r="A500" s="13"/>
      <c r="B500" s="14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7"/>
      <c r="AC500" s="8"/>
    </row>
    <row r="501" spans="1:29" ht="19.5" customHeight="1" x14ac:dyDescent="0.25">
      <c r="A501" s="13"/>
      <c r="B501" s="14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7"/>
      <c r="AC501" s="8"/>
    </row>
    <row r="502" spans="1:29" ht="19.5" customHeight="1" x14ac:dyDescent="0.25">
      <c r="A502" s="13"/>
      <c r="B502" s="14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7"/>
      <c r="AC502" s="8"/>
    </row>
    <row r="503" spans="1:29" ht="19.5" customHeight="1" x14ac:dyDescent="0.25">
      <c r="A503" s="13"/>
      <c r="B503" s="14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7"/>
      <c r="AC503" s="8"/>
    </row>
    <row r="504" spans="1:29" ht="19.5" customHeight="1" x14ac:dyDescent="0.25">
      <c r="A504" s="13"/>
      <c r="B504" s="14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7"/>
      <c r="AC504" s="8"/>
    </row>
    <row r="505" spans="1:29" ht="19.5" customHeight="1" x14ac:dyDescent="0.25">
      <c r="A505" s="13"/>
      <c r="B505" s="14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7"/>
      <c r="AC505" s="8"/>
    </row>
    <row r="506" spans="1:29" ht="19.5" customHeight="1" x14ac:dyDescent="0.25">
      <c r="A506" s="13"/>
      <c r="B506" s="14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7"/>
      <c r="AC506" s="8"/>
    </row>
    <row r="507" spans="1:29" ht="19.5" customHeight="1" x14ac:dyDescent="0.25">
      <c r="A507" s="13"/>
      <c r="B507" s="14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7"/>
      <c r="AC507" s="8"/>
    </row>
    <row r="508" spans="1:29" ht="19.5" customHeight="1" x14ac:dyDescent="0.25">
      <c r="A508" s="13"/>
      <c r="B508" s="14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7"/>
      <c r="AC508" s="8"/>
    </row>
    <row r="509" spans="1:29" ht="19.5" customHeight="1" x14ac:dyDescent="0.25">
      <c r="A509" s="13"/>
      <c r="B509" s="14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7"/>
      <c r="AC509" s="8"/>
    </row>
    <row r="510" spans="1:29" ht="19.5" customHeight="1" x14ac:dyDescent="0.25">
      <c r="A510" s="13"/>
      <c r="B510" s="14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7"/>
      <c r="AC510" s="8"/>
    </row>
    <row r="511" spans="1:29" ht="19.5" customHeight="1" x14ac:dyDescent="0.25">
      <c r="A511" s="13"/>
      <c r="B511" s="14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7"/>
      <c r="AC511" s="8"/>
    </row>
    <row r="512" spans="1:29" ht="19.5" customHeight="1" x14ac:dyDescent="0.25">
      <c r="A512" s="13"/>
      <c r="B512" s="14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7"/>
      <c r="AC512" s="8"/>
    </row>
    <row r="513" spans="1:29" ht="19.5" customHeight="1" x14ac:dyDescent="0.25">
      <c r="A513" s="13"/>
      <c r="B513" s="14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7"/>
      <c r="AC513" s="8"/>
    </row>
    <row r="514" spans="1:29" ht="19.5" customHeight="1" x14ac:dyDescent="0.25">
      <c r="A514" s="13"/>
      <c r="B514" s="14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7"/>
      <c r="AC514" s="8"/>
    </row>
    <row r="515" spans="1:29" ht="19.5" customHeight="1" x14ac:dyDescent="0.25">
      <c r="A515" s="13"/>
      <c r="B515" s="14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7"/>
      <c r="AC515" s="8"/>
    </row>
    <row r="516" spans="1:29" ht="19.5" customHeight="1" x14ac:dyDescent="0.25">
      <c r="A516" s="13"/>
      <c r="B516" s="14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7"/>
      <c r="AC516" s="8"/>
    </row>
    <row r="517" spans="1:29" ht="19.5" customHeight="1" x14ac:dyDescent="0.25">
      <c r="A517" s="13"/>
      <c r="B517" s="14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7"/>
      <c r="AC517" s="8"/>
    </row>
    <row r="518" spans="1:29" ht="19.5" customHeight="1" x14ac:dyDescent="0.25">
      <c r="A518" s="13"/>
      <c r="B518" s="14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7"/>
      <c r="AC518" s="8"/>
    </row>
    <row r="519" spans="1:29" ht="19.5" customHeight="1" x14ac:dyDescent="0.25">
      <c r="A519" s="13"/>
      <c r="B519" s="14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7"/>
      <c r="AC519" s="8"/>
    </row>
    <row r="520" spans="1:29" ht="19.5" customHeight="1" x14ac:dyDescent="0.25">
      <c r="A520" s="13"/>
      <c r="B520" s="14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7"/>
      <c r="AC520" s="8"/>
    </row>
    <row r="521" spans="1:29" ht="19.5" customHeight="1" x14ac:dyDescent="0.25">
      <c r="A521" s="13"/>
      <c r="B521" s="14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7"/>
      <c r="AC521" s="8"/>
    </row>
    <row r="522" spans="1:29" ht="19.5" customHeight="1" x14ac:dyDescent="0.25">
      <c r="A522" s="13"/>
      <c r="B522" s="14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7"/>
      <c r="AC522" s="8"/>
    </row>
    <row r="523" spans="1:29" ht="19.5" customHeight="1" x14ac:dyDescent="0.25">
      <c r="A523" s="13"/>
      <c r="B523" s="14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7"/>
      <c r="AC523" s="8"/>
    </row>
    <row r="524" spans="1:29" ht="19.5" customHeight="1" x14ac:dyDescent="0.25">
      <c r="A524" s="13"/>
      <c r="B524" s="14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7"/>
      <c r="AC524" s="8"/>
    </row>
    <row r="525" spans="1:29" ht="19.5" customHeight="1" x14ac:dyDescent="0.25">
      <c r="A525" s="13"/>
      <c r="B525" s="14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7"/>
      <c r="AC525" s="8"/>
    </row>
    <row r="526" spans="1:29" ht="19.5" customHeight="1" x14ac:dyDescent="0.25">
      <c r="A526" s="13"/>
      <c r="B526" s="14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7"/>
      <c r="AC526" s="8"/>
    </row>
    <row r="527" spans="1:29" ht="19.5" customHeight="1" x14ac:dyDescent="0.25">
      <c r="A527" s="13"/>
      <c r="B527" s="14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7"/>
      <c r="AC527" s="8"/>
    </row>
    <row r="528" spans="1:29" ht="19.5" customHeight="1" x14ac:dyDescent="0.25">
      <c r="A528" s="13"/>
      <c r="B528" s="14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7"/>
      <c r="AC528" s="8"/>
    </row>
    <row r="529" spans="1:29" ht="19.5" customHeight="1" x14ac:dyDescent="0.25">
      <c r="A529" s="13"/>
      <c r="B529" s="14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7"/>
      <c r="AC529" s="8"/>
    </row>
    <row r="530" spans="1:29" ht="19.5" customHeight="1" x14ac:dyDescent="0.25">
      <c r="A530" s="13"/>
      <c r="B530" s="14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7"/>
      <c r="AC530" s="8"/>
    </row>
    <row r="531" spans="1:29" ht="19.5" customHeight="1" x14ac:dyDescent="0.25">
      <c r="A531" s="13"/>
      <c r="B531" s="14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7"/>
      <c r="AC531" s="8"/>
    </row>
    <row r="532" spans="1:29" ht="19.5" customHeight="1" x14ac:dyDescent="0.25">
      <c r="A532" s="13"/>
      <c r="B532" s="14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7"/>
      <c r="AC532" s="8"/>
    </row>
    <row r="533" spans="1:29" ht="19.5" customHeight="1" x14ac:dyDescent="0.25">
      <c r="A533" s="13"/>
      <c r="B533" s="14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7"/>
      <c r="AC533" s="8"/>
    </row>
    <row r="534" spans="1:29" ht="19.5" customHeight="1" x14ac:dyDescent="0.25">
      <c r="A534" s="13"/>
      <c r="B534" s="14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7"/>
      <c r="AC534" s="8"/>
    </row>
    <row r="535" spans="1:29" ht="19.5" customHeight="1" x14ac:dyDescent="0.25">
      <c r="A535" s="13"/>
      <c r="B535" s="14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7"/>
      <c r="AC535" s="8"/>
    </row>
    <row r="536" spans="1:29" ht="19.5" customHeight="1" x14ac:dyDescent="0.25">
      <c r="A536" s="13"/>
      <c r="B536" s="14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7"/>
      <c r="AC536" s="8"/>
    </row>
    <row r="537" spans="1:29" ht="19.5" customHeight="1" x14ac:dyDescent="0.25">
      <c r="A537" s="13"/>
      <c r="B537" s="14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7"/>
      <c r="AC537" s="8"/>
    </row>
    <row r="538" spans="1:29" ht="19.5" customHeight="1" x14ac:dyDescent="0.25">
      <c r="A538" s="13"/>
      <c r="B538" s="14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7"/>
      <c r="AC538" s="8"/>
    </row>
    <row r="539" spans="1:29" ht="19.5" customHeight="1" x14ac:dyDescent="0.25">
      <c r="A539" s="13"/>
      <c r="B539" s="14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7"/>
      <c r="AC539" s="8"/>
    </row>
    <row r="540" spans="1:29" ht="19.5" customHeight="1" x14ac:dyDescent="0.25">
      <c r="A540" s="13"/>
      <c r="B540" s="14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7"/>
      <c r="AC540" s="8"/>
    </row>
    <row r="541" spans="1:29" ht="19.5" customHeight="1" x14ac:dyDescent="0.25">
      <c r="A541" s="13"/>
      <c r="B541" s="14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7"/>
      <c r="AC541" s="8"/>
    </row>
    <row r="542" spans="1:29" ht="19.5" customHeight="1" x14ac:dyDescent="0.25">
      <c r="A542" s="13"/>
      <c r="B542" s="14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7"/>
      <c r="AC542" s="8"/>
    </row>
    <row r="543" spans="1:29" ht="19.5" customHeight="1" x14ac:dyDescent="0.25">
      <c r="A543" s="13"/>
      <c r="B543" s="14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7"/>
      <c r="AC543" s="8"/>
    </row>
    <row r="544" spans="1:29" ht="19.5" customHeight="1" x14ac:dyDescent="0.25">
      <c r="A544" s="13"/>
      <c r="B544" s="14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7"/>
      <c r="AC544" s="8"/>
    </row>
    <row r="545" spans="1:29" ht="19.5" customHeight="1" x14ac:dyDescent="0.25">
      <c r="A545" s="13"/>
      <c r="B545" s="14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7"/>
      <c r="AC545" s="8"/>
    </row>
    <row r="546" spans="1:29" ht="19.5" customHeight="1" x14ac:dyDescent="0.25">
      <c r="A546" s="13"/>
      <c r="B546" s="14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7"/>
      <c r="AC546" s="8"/>
    </row>
    <row r="547" spans="1:29" ht="19.5" customHeight="1" x14ac:dyDescent="0.25">
      <c r="A547" s="13"/>
      <c r="B547" s="14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7"/>
      <c r="AC547" s="8"/>
    </row>
    <row r="548" spans="1:29" ht="19.5" customHeight="1" x14ac:dyDescent="0.25">
      <c r="A548" s="13"/>
      <c r="B548" s="14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7"/>
      <c r="AC548" s="8"/>
    </row>
    <row r="549" spans="1:29" ht="19.5" customHeight="1" x14ac:dyDescent="0.25">
      <c r="A549" s="13"/>
      <c r="B549" s="14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7"/>
      <c r="AC549" s="8"/>
    </row>
    <row r="550" spans="1:29" ht="19.5" customHeight="1" x14ac:dyDescent="0.25">
      <c r="A550" s="13"/>
      <c r="B550" s="14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7"/>
      <c r="AC550" s="8"/>
    </row>
    <row r="551" spans="1:29" ht="19.5" customHeight="1" x14ac:dyDescent="0.25">
      <c r="A551" s="13"/>
      <c r="B551" s="14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7"/>
      <c r="AC551" s="8"/>
    </row>
    <row r="552" spans="1:29" ht="19.5" customHeight="1" x14ac:dyDescent="0.25">
      <c r="A552" s="13"/>
      <c r="B552" s="14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7"/>
      <c r="AC552" s="8"/>
    </row>
    <row r="553" spans="1:29" ht="19.5" customHeight="1" x14ac:dyDescent="0.25">
      <c r="A553" s="13"/>
      <c r="B553" s="14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7"/>
      <c r="AC553" s="8"/>
    </row>
    <row r="554" spans="1:29" ht="19.5" customHeight="1" x14ac:dyDescent="0.25">
      <c r="A554" s="13"/>
      <c r="B554" s="14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7"/>
      <c r="AC554" s="8"/>
    </row>
    <row r="555" spans="1:29" ht="19.5" customHeight="1" x14ac:dyDescent="0.25">
      <c r="A555" s="13"/>
      <c r="B555" s="14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7"/>
      <c r="AC555" s="8"/>
    </row>
    <row r="556" spans="1:29" ht="19.5" customHeight="1" x14ac:dyDescent="0.25">
      <c r="A556" s="13"/>
      <c r="B556" s="14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7"/>
      <c r="AC556" s="8"/>
    </row>
    <row r="557" spans="1:29" ht="19.5" customHeight="1" x14ac:dyDescent="0.25">
      <c r="A557" s="13"/>
      <c r="B557" s="14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7"/>
      <c r="AC557" s="8"/>
    </row>
    <row r="558" spans="1:29" ht="19.5" customHeight="1" x14ac:dyDescent="0.25">
      <c r="A558" s="13"/>
      <c r="B558" s="14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7"/>
      <c r="AC558" s="8"/>
    </row>
    <row r="559" spans="1:29" ht="19.5" customHeight="1" x14ac:dyDescent="0.25">
      <c r="A559" s="13"/>
      <c r="B559" s="14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7"/>
      <c r="AC559" s="8"/>
    </row>
    <row r="560" spans="1:29" ht="19.5" customHeight="1" x14ac:dyDescent="0.25">
      <c r="A560" s="13"/>
      <c r="B560" s="14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7"/>
      <c r="AC560" s="8"/>
    </row>
    <row r="561" spans="1:29" ht="19.5" customHeight="1" x14ac:dyDescent="0.25">
      <c r="A561" s="13"/>
      <c r="B561" s="14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7"/>
      <c r="AC561" s="8"/>
    </row>
    <row r="562" spans="1:29" ht="19.5" customHeight="1" x14ac:dyDescent="0.25">
      <c r="A562" s="13"/>
      <c r="B562" s="14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7"/>
      <c r="AC562" s="8"/>
    </row>
    <row r="563" spans="1:29" ht="19.5" customHeight="1" x14ac:dyDescent="0.25">
      <c r="A563" s="13"/>
      <c r="B563" s="14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7"/>
      <c r="AC563" s="8"/>
    </row>
    <row r="564" spans="1:29" ht="19.5" customHeight="1" x14ac:dyDescent="0.25">
      <c r="A564" s="13"/>
      <c r="B564" s="14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7"/>
      <c r="AC564" s="8"/>
    </row>
    <row r="565" spans="1:29" ht="19.5" customHeight="1" x14ac:dyDescent="0.25">
      <c r="A565" s="13"/>
      <c r="B565" s="14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7"/>
      <c r="AC565" s="8"/>
    </row>
    <row r="566" spans="1:29" ht="19.5" customHeight="1" x14ac:dyDescent="0.25">
      <c r="A566" s="13"/>
      <c r="B566" s="14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7"/>
      <c r="AC566" s="8"/>
    </row>
    <row r="567" spans="1:29" ht="19.5" customHeight="1" x14ac:dyDescent="0.25">
      <c r="A567" s="13"/>
      <c r="B567" s="14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7"/>
      <c r="AC567" s="8"/>
    </row>
    <row r="568" spans="1:29" ht="19.5" customHeight="1" x14ac:dyDescent="0.25">
      <c r="A568" s="13"/>
      <c r="B568" s="14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7"/>
      <c r="AC568" s="8"/>
    </row>
    <row r="569" spans="1:29" ht="19.5" customHeight="1" x14ac:dyDescent="0.25">
      <c r="A569" s="13"/>
      <c r="B569" s="14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7"/>
      <c r="AC569" s="8"/>
    </row>
    <row r="570" spans="1:29" ht="19.5" customHeight="1" x14ac:dyDescent="0.25">
      <c r="A570" s="13"/>
      <c r="B570" s="14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7"/>
      <c r="AC570" s="8"/>
    </row>
    <row r="571" spans="1:29" ht="19.5" customHeight="1" x14ac:dyDescent="0.25">
      <c r="A571" s="13"/>
      <c r="B571" s="14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7"/>
      <c r="AC571" s="8"/>
    </row>
    <row r="572" spans="1:29" ht="19.5" customHeight="1" x14ac:dyDescent="0.25">
      <c r="A572" s="13"/>
      <c r="B572" s="14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7"/>
      <c r="AC572" s="8"/>
    </row>
    <row r="573" spans="1:29" ht="19.5" customHeight="1" x14ac:dyDescent="0.25">
      <c r="A573" s="13"/>
      <c r="B573" s="14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7"/>
      <c r="AC573" s="8"/>
    </row>
    <row r="574" spans="1:29" ht="19.5" customHeight="1" x14ac:dyDescent="0.25">
      <c r="A574" s="13"/>
      <c r="B574" s="14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7"/>
      <c r="AC574" s="8"/>
    </row>
    <row r="575" spans="1:29" ht="19.5" customHeight="1" x14ac:dyDescent="0.25">
      <c r="A575" s="13"/>
      <c r="B575" s="14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7"/>
      <c r="AC575" s="8"/>
    </row>
    <row r="576" spans="1:29" ht="19.5" customHeight="1" x14ac:dyDescent="0.25">
      <c r="A576" s="13"/>
      <c r="B576" s="14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7"/>
      <c r="AC576" s="8"/>
    </row>
    <row r="577" spans="1:29" ht="19.5" customHeight="1" x14ac:dyDescent="0.25">
      <c r="A577" s="13"/>
      <c r="B577" s="14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7"/>
      <c r="AC577" s="8"/>
    </row>
    <row r="578" spans="1:29" ht="19.5" customHeight="1" x14ac:dyDescent="0.25">
      <c r="A578" s="13"/>
      <c r="B578" s="14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7"/>
      <c r="AC578" s="8"/>
    </row>
    <row r="579" spans="1:29" ht="19.5" customHeight="1" x14ac:dyDescent="0.25">
      <c r="A579" s="13"/>
      <c r="B579" s="14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7"/>
      <c r="AC579" s="8"/>
    </row>
    <row r="580" spans="1:29" ht="19.5" customHeight="1" x14ac:dyDescent="0.25">
      <c r="A580" s="13"/>
      <c r="B580" s="14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7"/>
      <c r="AC580" s="8"/>
    </row>
    <row r="581" spans="1:29" ht="19.5" customHeight="1" x14ac:dyDescent="0.25">
      <c r="A581" s="13"/>
      <c r="B581" s="14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7"/>
      <c r="AC581" s="8"/>
    </row>
    <row r="582" spans="1:29" ht="19.5" customHeight="1" x14ac:dyDescent="0.25">
      <c r="A582" s="13"/>
      <c r="B582" s="14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7"/>
      <c r="AC582" s="8"/>
    </row>
    <row r="583" spans="1:29" ht="19.5" customHeight="1" x14ac:dyDescent="0.25">
      <c r="A583" s="13"/>
      <c r="B583" s="14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7"/>
      <c r="AC583" s="8"/>
    </row>
    <row r="584" spans="1:29" ht="19.5" customHeight="1" x14ac:dyDescent="0.25">
      <c r="A584" s="13"/>
      <c r="B584" s="14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7"/>
      <c r="AC584" s="8"/>
    </row>
    <row r="585" spans="1:29" ht="19.5" customHeight="1" x14ac:dyDescent="0.25">
      <c r="A585" s="13"/>
      <c r="B585" s="14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7"/>
      <c r="AC585" s="8"/>
    </row>
    <row r="586" spans="1:29" ht="19.5" customHeight="1" x14ac:dyDescent="0.25">
      <c r="A586" s="13"/>
      <c r="B586" s="14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7"/>
      <c r="AC586" s="8"/>
    </row>
    <row r="587" spans="1:29" ht="19.5" customHeight="1" x14ac:dyDescent="0.25">
      <c r="A587" s="13"/>
      <c r="B587" s="14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7"/>
      <c r="AC587" s="8"/>
    </row>
    <row r="588" spans="1:29" ht="19.5" customHeight="1" x14ac:dyDescent="0.25">
      <c r="A588" s="13"/>
      <c r="B588" s="14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7"/>
      <c r="AC588" s="8"/>
    </row>
    <row r="589" spans="1:29" ht="19.5" customHeight="1" x14ac:dyDescent="0.25">
      <c r="A589" s="13"/>
      <c r="B589" s="14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7"/>
      <c r="AC589" s="8"/>
    </row>
    <row r="590" spans="1:29" ht="19.5" customHeight="1" x14ac:dyDescent="0.25">
      <c r="A590" s="13"/>
      <c r="B590" s="14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7"/>
      <c r="AC590" s="8"/>
    </row>
    <row r="591" spans="1:29" ht="19.5" customHeight="1" x14ac:dyDescent="0.25">
      <c r="A591" s="13"/>
      <c r="B591" s="14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7"/>
      <c r="AC591" s="8"/>
    </row>
    <row r="592" spans="1:29" ht="19.5" customHeight="1" x14ac:dyDescent="0.25">
      <c r="A592" s="13"/>
      <c r="B592" s="14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7"/>
      <c r="AC592" s="8"/>
    </row>
    <row r="593" spans="1:29" ht="19.5" customHeight="1" x14ac:dyDescent="0.25">
      <c r="A593" s="13"/>
      <c r="B593" s="14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7"/>
      <c r="AC593" s="8"/>
    </row>
    <row r="594" spans="1:29" ht="19.5" customHeight="1" x14ac:dyDescent="0.25">
      <c r="A594" s="13"/>
      <c r="B594" s="14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7"/>
      <c r="AC594" s="8"/>
    </row>
    <row r="595" spans="1:29" ht="19.5" customHeight="1" x14ac:dyDescent="0.25">
      <c r="A595" s="13"/>
      <c r="B595" s="14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7"/>
      <c r="AC595" s="8"/>
    </row>
    <row r="596" spans="1:29" ht="19.5" customHeight="1" x14ac:dyDescent="0.25">
      <c r="A596" s="13"/>
      <c r="B596" s="14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7"/>
      <c r="AC596" s="8"/>
    </row>
    <row r="597" spans="1:29" ht="19.5" customHeight="1" x14ac:dyDescent="0.25">
      <c r="A597" s="13"/>
      <c r="B597" s="14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7"/>
      <c r="AC597" s="8"/>
    </row>
    <row r="598" spans="1:29" ht="19.5" customHeight="1" x14ac:dyDescent="0.25">
      <c r="A598" s="13"/>
      <c r="B598" s="14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7"/>
      <c r="AC598" s="8"/>
    </row>
    <row r="599" spans="1:29" ht="19.5" customHeight="1" x14ac:dyDescent="0.25">
      <c r="A599" s="13"/>
      <c r="B599" s="14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7"/>
      <c r="AC599" s="8"/>
    </row>
    <row r="600" spans="1:29" ht="19.5" customHeight="1" x14ac:dyDescent="0.25">
      <c r="A600" s="13"/>
      <c r="B600" s="14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7"/>
      <c r="AC600" s="8"/>
    </row>
    <row r="601" spans="1:29" ht="19.5" customHeight="1" x14ac:dyDescent="0.25">
      <c r="A601" s="13"/>
      <c r="B601" s="14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7"/>
      <c r="AC601" s="8"/>
    </row>
    <row r="602" spans="1:29" ht="19.5" customHeight="1" x14ac:dyDescent="0.25">
      <c r="A602" s="13"/>
      <c r="B602" s="14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7"/>
      <c r="AC602" s="8"/>
    </row>
    <row r="603" spans="1:29" ht="19.5" customHeight="1" x14ac:dyDescent="0.25">
      <c r="A603" s="13"/>
      <c r="B603" s="14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7"/>
      <c r="AC603" s="8"/>
    </row>
    <row r="604" spans="1:29" ht="19.5" customHeight="1" x14ac:dyDescent="0.25">
      <c r="A604" s="13"/>
      <c r="B604" s="14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7"/>
      <c r="AC604" s="8"/>
    </row>
    <row r="605" spans="1:29" ht="19.5" customHeight="1" x14ac:dyDescent="0.25">
      <c r="A605" s="13"/>
      <c r="B605" s="14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7"/>
      <c r="AC605" s="8"/>
    </row>
    <row r="606" spans="1:29" ht="19.5" customHeight="1" x14ac:dyDescent="0.25">
      <c r="A606" s="13"/>
      <c r="B606" s="14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7"/>
      <c r="AC606" s="8"/>
    </row>
    <row r="607" spans="1:29" ht="19.5" customHeight="1" x14ac:dyDescent="0.25">
      <c r="A607" s="13"/>
      <c r="B607" s="14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7"/>
      <c r="AC607" s="8"/>
    </row>
    <row r="608" spans="1:29" ht="19.5" customHeight="1" x14ac:dyDescent="0.25">
      <c r="A608" s="13"/>
      <c r="B608" s="14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7"/>
      <c r="AC608" s="8"/>
    </row>
    <row r="609" spans="1:29" ht="19.5" customHeight="1" x14ac:dyDescent="0.25">
      <c r="A609" s="13"/>
      <c r="B609" s="14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7"/>
      <c r="AC609" s="8"/>
    </row>
    <row r="610" spans="1:29" ht="19.5" customHeight="1" x14ac:dyDescent="0.25">
      <c r="A610" s="13"/>
      <c r="B610" s="14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7"/>
      <c r="AC610" s="8"/>
    </row>
    <row r="611" spans="1:29" ht="19.5" customHeight="1" x14ac:dyDescent="0.25">
      <c r="A611" s="13"/>
      <c r="B611" s="14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7"/>
      <c r="AC611" s="8"/>
    </row>
    <row r="612" spans="1:29" ht="19.5" customHeight="1" x14ac:dyDescent="0.25">
      <c r="A612" s="13"/>
      <c r="B612" s="14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7"/>
      <c r="AC612" s="8"/>
    </row>
    <row r="613" spans="1:29" ht="19.5" customHeight="1" x14ac:dyDescent="0.25">
      <c r="A613" s="13"/>
      <c r="B613" s="14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7"/>
      <c r="AC613" s="8"/>
    </row>
    <row r="614" spans="1:29" ht="19.5" customHeight="1" x14ac:dyDescent="0.25">
      <c r="A614" s="13"/>
      <c r="B614" s="14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7"/>
      <c r="AC614" s="8"/>
    </row>
    <row r="615" spans="1:29" ht="19.5" customHeight="1" x14ac:dyDescent="0.25">
      <c r="A615" s="13"/>
      <c r="B615" s="14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7"/>
      <c r="AC615" s="8"/>
    </row>
    <row r="616" spans="1:29" ht="19.5" customHeight="1" x14ac:dyDescent="0.25">
      <c r="A616" s="13"/>
      <c r="B616" s="14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7"/>
      <c r="AC616" s="8"/>
    </row>
    <row r="617" spans="1:29" ht="19.5" customHeight="1" x14ac:dyDescent="0.25">
      <c r="A617" s="13"/>
      <c r="B617" s="14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7"/>
      <c r="AC617" s="8"/>
    </row>
    <row r="618" spans="1:29" ht="19.5" customHeight="1" x14ac:dyDescent="0.25">
      <c r="A618" s="13"/>
      <c r="B618" s="14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7"/>
      <c r="AC618" s="8"/>
    </row>
    <row r="619" spans="1:29" ht="19.5" customHeight="1" x14ac:dyDescent="0.25">
      <c r="A619" s="13"/>
      <c r="B619" s="14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7"/>
      <c r="AC619" s="8"/>
    </row>
    <row r="620" spans="1:29" ht="19.5" customHeight="1" x14ac:dyDescent="0.25">
      <c r="A620" s="13"/>
      <c r="B620" s="14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7"/>
      <c r="AC620" s="8"/>
    </row>
    <row r="621" spans="1:29" ht="19.5" customHeight="1" x14ac:dyDescent="0.25">
      <c r="A621" s="13"/>
      <c r="B621" s="14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7"/>
      <c r="AC621" s="8"/>
    </row>
    <row r="622" spans="1:29" ht="19.5" customHeight="1" x14ac:dyDescent="0.25">
      <c r="A622" s="13"/>
      <c r="B622" s="14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7"/>
      <c r="AC622" s="8"/>
    </row>
    <row r="623" spans="1:29" ht="19.5" customHeight="1" x14ac:dyDescent="0.25">
      <c r="A623" s="13"/>
      <c r="B623" s="14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7"/>
      <c r="AC623" s="8"/>
    </row>
    <row r="624" spans="1:29" ht="19.5" customHeight="1" x14ac:dyDescent="0.25">
      <c r="A624" s="13"/>
      <c r="B624" s="14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7"/>
      <c r="AC624" s="8"/>
    </row>
    <row r="625" spans="1:29" ht="19.5" customHeight="1" x14ac:dyDescent="0.25">
      <c r="A625" s="13"/>
      <c r="B625" s="14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7"/>
      <c r="AC625" s="8"/>
    </row>
    <row r="626" spans="1:29" ht="19.5" customHeight="1" x14ac:dyDescent="0.25">
      <c r="A626" s="13"/>
      <c r="B626" s="14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7"/>
      <c r="AC626" s="8"/>
    </row>
    <row r="627" spans="1:29" ht="19.5" customHeight="1" x14ac:dyDescent="0.25">
      <c r="A627" s="13"/>
      <c r="B627" s="14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7"/>
      <c r="AC627" s="8"/>
    </row>
    <row r="628" spans="1:29" ht="19.5" customHeight="1" x14ac:dyDescent="0.25">
      <c r="A628" s="13"/>
      <c r="B628" s="14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7"/>
      <c r="AC628" s="8"/>
    </row>
    <row r="629" spans="1:29" ht="19.5" customHeight="1" x14ac:dyDescent="0.25">
      <c r="A629" s="13"/>
      <c r="B629" s="14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7"/>
      <c r="AC629" s="8"/>
    </row>
    <row r="630" spans="1:29" ht="19.5" customHeight="1" x14ac:dyDescent="0.25">
      <c r="A630" s="13"/>
      <c r="B630" s="14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7"/>
      <c r="AC630" s="8"/>
    </row>
    <row r="631" spans="1:29" ht="19.5" customHeight="1" x14ac:dyDescent="0.25">
      <c r="A631" s="13"/>
      <c r="B631" s="14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7"/>
      <c r="AC631" s="8"/>
    </row>
    <row r="632" spans="1:29" ht="19.5" customHeight="1" x14ac:dyDescent="0.25">
      <c r="A632" s="13"/>
      <c r="B632" s="14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7"/>
      <c r="AC632" s="8"/>
    </row>
    <row r="633" spans="1:29" ht="19.5" customHeight="1" x14ac:dyDescent="0.25">
      <c r="A633" s="13"/>
      <c r="B633" s="14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7"/>
      <c r="AC633" s="8"/>
    </row>
    <row r="634" spans="1:29" ht="19.5" customHeight="1" x14ac:dyDescent="0.25">
      <c r="A634" s="13"/>
      <c r="B634" s="14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7"/>
      <c r="AC634" s="8"/>
    </row>
    <row r="635" spans="1:29" ht="19.5" customHeight="1" x14ac:dyDescent="0.25">
      <c r="A635" s="13"/>
      <c r="B635" s="14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7"/>
      <c r="AC635" s="8"/>
    </row>
    <row r="636" spans="1:29" ht="19.5" customHeight="1" x14ac:dyDescent="0.25">
      <c r="A636" s="13"/>
      <c r="B636" s="14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7"/>
      <c r="AC636" s="8"/>
    </row>
    <row r="637" spans="1:29" ht="19.5" customHeight="1" x14ac:dyDescent="0.25">
      <c r="A637" s="13"/>
      <c r="B637" s="14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7"/>
      <c r="AC637" s="8"/>
    </row>
    <row r="638" spans="1:29" ht="19.5" customHeight="1" x14ac:dyDescent="0.25">
      <c r="A638" s="13"/>
      <c r="B638" s="14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7"/>
      <c r="AC638" s="8"/>
    </row>
    <row r="639" spans="1:29" ht="19.5" customHeight="1" x14ac:dyDescent="0.25">
      <c r="A639" s="13"/>
      <c r="B639" s="14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7"/>
      <c r="AC639" s="8"/>
    </row>
    <row r="640" spans="1:29" ht="19.5" customHeight="1" x14ac:dyDescent="0.25">
      <c r="A640" s="13"/>
      <c r="B640" s="14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7"/>
      <c r="AC640" s="8"/>
    </row>
    <row r="641" spans="1:29" ht="19.5" customHeight="1" x14ac:dyDescent="0.25">
      <c r="A641" s="13"/>
      <c r="B641" s="14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7"/>
      <c r="AC641" s="8"/>
    </row>
    <row r="642" spans="1:29" ht="19.5" customHeight="1" x14ac:dyDescent="0.25">
      <c r="A642" s="13"/>
      <c r="B642" s="14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7"/>
      <c r="AC642" s="8"/>
    </row>
    <row r="643" spans="1:29" ht="19.5" customHeight="1" x14ac:dyDescent="0.25">
      <c r="A643" s="13"/>
      <c r="B643" s="14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7"/>
      <c r="AC643" s="8"/>
    </row>
    <row r="644" spans="1:29" ht="19.5" customHeight="1" x14ac:dyDescent="0.25">
      <c r="A644" s="13"/>
      <c r="B644" s="14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7"/>
      <c r="AC644" s="8"/>
    </row>
    <row r="645" spans="1:29" ht="19.5" customHeight="1" x14ac:dyDescent="0.25">
      <c r="A645" s="13"/>
      <c r="B645" s="14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7"/>
      <c r="AC645" s="8"/>
    </row>
    <row r="646" spans="1:29" ht="19.5" customHeight="1" x14ac:dyDescent="0.25">
      <c r="A646" s="13"/>
      <c r="B646" s="14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7"/>
      <c r="AC646" s="8"/>
    </row>
    <row r="647" spans="1:29" ht="19.5" customHeight="1" x14ac:dyDescent="0.25">
      <c r="A647" s="13"/>
      <c r="B647" s="14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7"/>
      <c r="AC647" s="8"/>
    </row>
    <row r="648" spans="1:29" ht="19.5" customHeight="1" x14ac:dyDescent="0.25">
      <c r="A648" s="13"/>
      <c r="B648" s="14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7"/>
      <c r="AC648" s="8"/>
    </row>
    <row r="649" spans="1:29" ht="19.5" customHeight="1" x14ac:dyDescent="0.25">
      <c r="A649" s="13"/>
      <c r="B649" s="14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7"/>
      <c r="AC649" s="8"/>
    </row>
    <row r="650" spans="1:29" ht="19.5" customHeight="1" x14ac:dyDescent="0.25">
      <c r="A650" s="13"/>
      <c r="B650" s="14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7"/>
      <c r="AC650" s="8"/>
    </row>
    <row r="651" spans="1:29" ht="19.5" customHeight="1" x14ac:dyDescent="0.25">
      <c r="A651" s="13"/>
      <c r="B651" s="14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7"/>
      <c r="AC651" s="8"/>
    </row>
    <row r="652" spans="1:29" ht="19.5" customHeight="1" x14ac:dyDescent="0.25">
      <c r="A652" s="13"/>
      <c r="B652" s="14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7"/>
      <c r="AC652" s="8"/>
    </row>
    <row r="653" spans="1:29" ht="19.5" customHeight="1" x14ac:dyDescent="0.25">
      <c r="A653" s="13"/>
      <c r="B653" s="14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7"/>
      <c r="AC653" s="8"/>
    </row>
    <row r="654" spans="1:29" ht="19.5" customHeight="1" x14ac:dyDescent="0.25">
      <c r="A654" s="13"/>
      <c r="B654" s="14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7"/>
      <c r="AC654" s="8"/>
    </row>
    <row r="655" spans="1:29" ht="19.5" customHeight="1" x14ac:dyDescent="0.25">
      <c r="A655" s="13"/>
      <c r="B655" s="14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7"/>
      <c r="AC655" s="8"/>
    </row>
    <row r="656" spans="1:29" ht="19.5" customHeight="1" x14ac:dyDescent="0.25">
      <c r="A656" s="13"/>
      <c r="B656" s="14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7"/>
      <c r="AC656" s="8"/>
    </row>
    <row r="657" spans="1:29" ht="19.5" customHeight="1" x14ac:dyDescent="0.25">
      <c r="A657" s="13"/>
      <c r="B657" s="14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7"/>
      <c r="AC657" s="8"/>
    </row>
    <row r="658" spans="1:29" ht="19.5" customHeight="1" x14ac:dyDescent="0.25">
      <c r="A658" s="13"/>
      <c r="B658" s="14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7"/>
      <c r="AC658" s="8"/>
    </row>
    <row r="659" spans="1:29" ht="19.5" customHeight="1" x14ac:dyDescent="0.25">
      <c r="A659" s="13"/>
      <c r="B659" s="14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7"/>
      <c r="AC659" s="8"/>
    </row>
    <row r="660" spans="1:29" ht="19.5" customHeight="1" x14ac:dyDescent="0.25">
      <c r="A660" s="13"/>
      <c r="B660" s="14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7"/>
      <c r="AC660" s="8"/>
    </row>
    <row r="661" spans="1:29" ht="19.5" customHeight="1" x14ac:dyDescent="0.25">
      <c r="A661" s="13"/>
      <c r="B661" s="14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7"/>
      <c r="AC661" s="8"/>
    </row>
    <row r="662" spans="1:29" ht="19.5" customHeight="1" x14ac:dyDescent="0.25">
      <c r="A662" s="13"/>
      <c r="B662" s="14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7"/>
      <c r="AC662" s="8"/>
    </row>
    <row r="663" spans="1:29" ht="19.5" customHeight="1" x14ac:dyDescent="0.25">
      <c r="A663" s="13"/>
      <c r="B663" s="14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7"/>
      <c r="AC663" s="8"/>
    </row>
    <row r="664" spans="1:29" ht="19.5" customHeight="1" x14ac:dyDescent="0.25">
      <c r="A664" s="13"/>
      <c r="B664" s="14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7"/>
      <c r="AC664" s="8"/>
    </row>
    <row r="665" spans="1:29" ht="19.5" customHeight="1" x14ac:dyDescent="0.25">
      <c r="A665" s="13"/>
      <c r="B665" s="14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7"/>
      <c r="AC665" s="8"/>
    </row>
    <row r="666" spans="1:29" ht="19.5" customHeight="1" x14ac:dyDescent="0.25">
      <c r="A666" s="13"/>
      <c r="B666" s="14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7"/>
      <c r="AC666" s="8"/>
    </row>
    <row r="667" spans="1:29" ht="19.5" customHeight="1" x14ac:dyDescent="0.25">
      <c r="A667" s="13"/>
      <c r="B667" s="14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7"/>
      <c r="AC667" s="8"/>
    </row>
    <row r="668" spans="1:29" ht="19.5" customHeight="1" x14ac:dyDescent="0.25">
      <c r="A668" s="13"/>
      <c r="B668" s="14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7"/>
      <c r="AC668" s="8"/>
    </row>
    <row r="669" spans="1:29" ht="19.5" customHeight="1" x14ac:dyDescent="0.25">
      <c r="A669" s="13"/>
      <c r="B669" s="14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7"/>
      <c r="AC669" s="8"/>
    </row>
    <row r="670" spans="1:29" ht="19.5" customHeight="1" x14ac:dyDescent="0.25">
      <c r="A670" s="13"/>
      <c r="B670" s="14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7"/>
      <c r="AC670" s="8"/>
    </row>
    <row r="671" spans="1:29" ht="19.5" customHeight="1" x14ac:dyDescent="0.25">
      <c r="A671" s="13"/>
      <c r="B671" s="14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7"/>
      <c r="AC671" s="8"/>
    </row>
    <row r="672" spans="1:29" ht="19.5" customHeight="1" x14ac:dyDescent="0.25">
      <c r="A672" s="13"/>
      <c r="B672" s="14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7"/>
      <c r="AC672" s="8"/>
    </row>
    <row r="673" spans="1:29" ht="19.5" customHeight="1" x14ac:dyDescent="0.25">
      <c r="A673" s="13"/>
      <c r="B673" s="14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7"/>
      <c r="AC673" s="8"/>
    </row>
    <row r="674" spans="1:29" ht="19.5" customHeight="1" x14ac:dyDescent="0.25">
      <c r="A674" s="13"/>
      <c r="B674" s="14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7"/>
      <c r="AC674" s="8"/>
    </row>
    <row r="675" spans="1:29" ht="19.5" customHeight="1" x14ac:dyDescent="0.25">
      <c r="A675" s="13"/>
      <c r="B675" s="14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7"/>
      <c r="AC675" s="8"/>
    </row>
    <row r="676" spans="1:29" ht="19.5" customHeight="1" x14ac:dyDescent="0.25">
      <c r="A676" s="13"/>
      <c r="B676" s="14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7"/>
      <c r="AC676" s="8"/>
    </row>
    <row r="677" spans="1:29" ht="19.5" customHeight="1" x14ac:dyDescent="0.25">
      <c r="A677" s="13"/>
      <c r="B677" s="14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7"/>
      <c r="AC677" s="8"/>
    </row>
    <row r="678" spans="1:29" ht="19.5" customHeight="1" x14ac:dyDescent="0.25">
      <c r="A678" s="13"/>
      <c r="B678" s="14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7"/>
      <c r="AC678" s="8"/>
    </row>
    <row r="679" spans="1:29" ht="19.5" customHeight="1" x14ac:dyDescent="0.25">
      <c r="A679" s="13"/>
      <c r="B679" s="14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7"/>
      <c r="AC679" s="8"/>
    </row>
    <row r="680" spans="1:29" ht="19.5" customHeight="1" x14ac:dyDescent="0.25">
      <c r="A680" s="13"/>
      <c r="B680" s="14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7"/>
      <c r="AC680" s="8"/>
    </row>
    <row r="681" spans="1:29" ht="19.5" customHeight="1" x14ac:dyDescent="0.25">
      <c r="A681" s="13"/>
      <c r="B681" s="14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7"/>
      <c r="AC681" s="8"/>
    </row>
    <row r="682" spans="1:29" ht="19.5" customHeight="1" x14ac:dyDescent="0.25">
      <c r="A682" s="13"/>
      <c r="B682" s="14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7"/>
      <c r="AC682" s="8"/>
    </row>
    <row r="683" spans="1:29" ht="19.5" customHeight="1" x14ac:dyDescent="0.25">
      <c r="A683" s="13"/>
      <c r="B683" s="14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7"/>
      <c r="AC683" s="8"/>
    </row>
    <row r="684" spans="1:29" ht="19.5" customHeight="1" x14ac:dyDescent="0.25">
      <c r="A684" s="13"/>
      <c r="B684" s="14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7"/>
      <c r="AC684" s="8"/>
    </row>
    <row r="685" spans="1:29" ht="19.5" customHeight="1" x14ac:dyDescent="0.25">
      <c r="A685" s="13"/>
      <c r="B685" s="14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7"/>
      <c r="AC685" s="8"/>
    </row>
    <row r="686" spans="1:29" ht="19.5" customHeight="1" x14ac:dyDescent="0.25">
      <c r="A686" s="13"/>
      <c r="B686" s="14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7"/>
      <c r="AC686" s="8"/>
    </row>
    <row r="687" spans="1:29" ht="19.5" customHeight="1" x14ac:dyDescent="0.25">
      <c r="A687" s="13"/>
      <c r="B687" s="14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7"/>
      <c r="AC687" s="8"/>
    </row>
    <row r="688" spans="1:29" ht="19.5" customHeight="1" x14ac:dyDescent="0.25">
      <c r="A688" s="13"/>
      <c r="B688" s="14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7"/>
      <c r="AC688" s="8"/>
    </row>
    <row r="689" spans="1:29" ht="19.5" customHeight="1" x14ac:dyDescent="0.25">
      <c r="A689" s="13"/>
      <c r="B689" s="14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7"/>
      <c r="AC689" s="8"/>
    </row>
    <row r="690" spans="1:29" ht="19.5" customHeight="1" x14ac:dyDescent="0.25">
      <c r="A690" s="13"/>
      <c r="B690" s="14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7"/>
      <c r="AC690" s="8"/>
    </row>
    <row r="691" spans="1:29" ht="19.5" customHeight="1" x14ac:dyDescent="0.25">
      <c r="A691" s="13"/>
      <c r="B691" s="14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7"/>
      <c r="AC691" s="8"/>
    </row>
    <row r="692" spans="1:29" ht="19.5" customHeight="1" x14ac:dyDescent="0.25">
      <c r="A692" s="13"/>
      <c r="B692" s="14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7"/>
      <c r="AC692" s="8"/>
    </row>
    <row r="693" spans="1:29" ht="19.5" customHeight="1" x14ac:dyDescent="0.25">
      <c r="A693" s="13"/>
      <c r="B693" s="14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7"/>
      <c r="AC693" s="8"/>
    </row>
    <row r="694" spans="1:29" ht="19.5" customHeight="1" x14ac:dyDescent="0.25">
      <c r="A694" s="13"/>
      <c r="B694" s="14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7"/>
      <c r="AC694" s="8"/>
    </row>
    <row r="695" spans="1:29" ht="19.5" customHeight="1" x14ac:dyDescent="0.25">
      <c r="A695" s="13"/>
      <c r="B695" s="14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7"/>
      <c r="AC695" s="8"/>
    </row>
    <row r="696" spans="1:29" ht="19.5" customHeight="1" x14ac:dyDescent="0.25">
      <c r="A696" s="13"/>
      <c r="B696" s="14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7"/>
      <c r="AC696" s="8"/>
    </row>
    <row r="697" spans="1:29" ht="19.5" customHeight="1" x14ac:dyDescent="0.25">
      <c r="A697" s="13"/>
      <c r="B697" s="14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7"/>
      <c r="AC697" s="8"/>
    </row>
    <row r="698" spans="1:29" ht="19.5" customHeight="1" x14ac:dyDescent="0.25">
      <c r="A698" s="13"/>
      <c r="B698" s="14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7"/>
      <c r="AC698" s="8"/>
    </row>
    <row r="699" spans="1:29" ht="19.5" customHeight="1" x14ac:dyDescent="0.25">
      <c r="A699" s="13"/>
      <c r="B699" s="14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7"/>
      <c r="AC699" s="8"/>
    </row>
    <row r="700" spans="1:29" ht="19.5" customHeight="1" x14ac:dyDescent="0.25">
      <c r="A700" s="13"/>
      <c r="B700" s="14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7"/>
      <c r="AC700" s="8"/>
    </row>
    <row r="701" spans="1:29" ht="19.5" customHeight="1" x14ac:dyDescent="0.25">
      <c r="A701" s="13"/>
      <c r="B701" s="14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7"/>
      <c r="AC701" s="8"/>
    </row>
    <row r="702" spans="1:29" ht="19.5" customHeight="1" x14ac:dyDescent="0.25">
      <c r="A702" s="13"/>
      <c r="B702" s="14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7"/>
      <c r="AC702" s="8"/>
    </row>
    <row r="703" spans="1:29" ht="19.5" customHeight="1" x14ac:dyDescent="0.25">
      <c r="A703" s="13"/>
      <c r="B703" s="14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7"/>
      <c r="AC703" s="8"/>
    </row>
    <row r="704" spans="1:29" ht="19.5" customHeight="1" x14ac:dyDescent="0.25">
      <c r="A704" s="13"/>
      <c r="B704" s="14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7"/>
      <c r="AC704" s="8"/>
    </row>
    <row r="705" spans="1:29" ht="19.5" customHeight="1" x14ac:dyDescent="0.25">
      <c r="A705" s="13"/>
      <c r="B705" s="14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7"/>
      <c r="AC705" s="8"/>
    </row>
    <row r="706" spans="1:29" ht="19.5" customHeight="1" x14ac:dyDescent="0.25">
      <c r="A706" s="13"/>
      <c r="B706" s="14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7"/>
      <c r="AC706" s="8"/>
    </row>
    <row r="707" spans="1:29" ht="19.5" customHeight="1" x14ac:dyDescent="0.25">
      <c r="A707" s="13"/>
      <c r="B707" s="14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7"/>
      <c r="AC707" s="8"/>
    </row>
    <row r="708" spans="1:29" ht="19.5" customHeight="1" x14ac:dyDescent="0.25">
      <c r="A708" s="13"/>
      <c r="B708" s="14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7"/>
      <c r="AC708" s="8"/>
    </row>
    <row r="709" spans="1:29" ht="19.5" customHeight="1" x14ac:dyDescent="0.25">
      <c r="A709" s="13"/>
      <c r="B709" s="14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7"/>
      <c r="AC709" s="8"/>
    </row>
    <row r="710" spans="1:29" ht="19.5" customHeight="1" x14ac:dyDescent="0.25">
      <c r="A710" s="13"/>
      <c r="B710" s="14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7"/>
      <c r="AC710" s="8"/>
    </row>
    <row r="711" spans="1:29" ht="19.5" customHeight="1" x14ac:dyDescent="0.25">
      <c r="A711" s="13"/>
      <c r="B711" s="14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7"/>
      <c r="AC711" s="8"/>
    </row>
    <row r="712" spans="1:29" ht="19.5" customHeight="1" x14ac:dyDescent="0.25">
      <c r="A712" s="13"/>
      <c r="B712" s="14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7"/>
      <c r="AC712" s="8"/>
    </row>
    <row r="713" spans="1:29" ht="19.5" customHeight="1" x14ac:dyDescent="0.25">
      <c r="A713" s="13"/>
      <c r="B713" s="14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7"/>
      <c r="AC713" s="8"/>
    </row>
    <row r="714" spans="1:29" ht="19.5" customHeight="1" x14ac:dyDescent="0.25">
      <c r="A714" s="13"/>
      <c r="B714" s="14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7"/>
      <c r="AC714" s="8"/>
    </row>
    <row r="715" spans="1:29" ht="19.5" customHeight="1" x14ac:dyDescent="0.25">
      <c r="A715" s="13"/>
      <c r="B715" s="14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7"/>
      <c r="AC715" s="8"/>
    </row>
    <row r="716" spans="1:29" ht="19.5" customHeight="1" x14ac:dyDescent="0.25">
      <c r="A716" s="13"/>
      <c r="B716" s="14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7"/>
      <c r="AC716" s="8"/>
    </row>
    <row r="717" spans="1:29" ht="19.5" customHeight="1" x14ac:dyDescent="0.25">
      <c r="A717" s="13"/>
      <c r="B717" s="14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7"/>
      <c r="AC717" s="8"/>
    </row>
    <row r="718" spans="1:29" ht="19.5" customHeight="1" x14ac:dyDescent="0.25">
      <c r="A718" s="13"/>
      <c r="B718" s="14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7"/>
      <c r="AC718" s="8"/>
    </row>
    <row r="719" spans="1:29" ht="19.5" customHeight="1" x14ac:dyDescent="0.25">
      <c r="A719" s="13"/>
      <c r="B719" s="14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7"/>
      <c r="AC719" s="8"/>
    </row>
    <row r="720" spans="1:29" ht="19.5" customHeight="1" x14ac:dyDescent="0.25">
      <c r="A720" s="13"/>
      <c r="B720" s="14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7"/>
      <c r="AC720" s="8"/>
    </row>
    <row r="721" spans="1:29" ht="19.5" customHeight="1" x14ac:dyDescent="0.25">
      <c r="A721" s="13"/>
      <c r="B721" s="14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7"/>
      <c r="AC721" s="8"/>
    </row>
    <row r="722" spans="1:29" ht="19.5" customHeight="1" x14ac:dyDescent="0.25">
      <c r="A722" s="13"/>
      <c r="B722" s="14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7"/>
      <c r="AC722" s="8"/>
    </row>
    <row r="723" spans="1:29" ht="19.5" customHeight="1" x14ac:dyDescent="0.25">
      <c r="A723" s="13"/>
      <c r="B723" s="14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7"/>
      <c r="AC723" s="8"/>
    </row>
    <row r="724" spans="1:29" ht="19.5" customHeight="1" x14ac:dyDescent="0.25">
      <c r="A724" s="13"/>
      <c r="B724" s="14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7"/>
      <c r="AC724" s="8"/>
    </row>
    <row r="725" spans="1:29" ht="19.5" customHeight="1" x14ac:dyDescent="0.25">
      <c r="A725" s="13"/>
      <c r="B725" s="14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7"/>
      <c r="AC725" s="8"/>
    </row>
    <row r="726" spans="1:29" ht="19.5" customHeight="1" x14ac:dyDescent="0.25">
      <c r="A726" s="13"/>
      <c r="B726" s="14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7"/>
      <c r="AC726" s="8"/>
    </row>
    <row r="727" spans="1:29" ht="19.5" customHeight="1" x14ac:dyDescent="0.25">
      <c r="A727" s="13"/>
      <c r="B727" s="14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7"/>
      <c r="AC727" s="8"/>
    </row>
    <row r="728" spans="1:29" ht="19.5" customHeight="1" x14ac:dyDescent="0.25">
      <c r="A728" s="13"/>
      <c r="B728" s="14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7"/>
      <c r="AC728" s="8"/>
    </row>
    <row r="729" spans="1:29" ht="19.5" customHeight="1" x14ac:dyDescent="0.25">
      <c r="A729" s="13"/>
      <c r="B729" s="14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7"/>
      <c r="AC729" s="8"/>
    </row>
    <row r="730" spans="1:29" ht="19.5" customHeight="1" x14ac:dyDescent="0.25">
      <c r="A730" s="13"/>
      <c r="B730" s="14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7"/>
      <c r="AC730" s="8"/>
    </row>
    <row r="731" spans="1:29" ht="19.5" customHeight="1" x14ac:dyDescent="0.25">
      <c r="A731" s="13"/>
      <c r="B731" s="14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7"/>
      <c r="AC731" s="8"/>
    </row>
    <row r="732" spans="1:29" ht="19.5" customHeight="1" x14ac:dyDescent="0.25">
      <c r="A732" s="13"/>
      <c r="B732" s="14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7"/>
      <c r="AC732" s="8"/>
    </row>
    <row r="733" spans="1:29" ht="19.5" customHeight="1" x14ac:dyDescent="0.25">
      <c r="A733" s="13"/>
      <c r="B733" s="14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7"/>
      <c r="AC733" s="8"/>
    </row>
    <row r="734" spans="1:29" ht="19.5" customHeight="1" x14ac:dyDescent="0.25">
      <c r="A734" s="13"/>
      <c r="B734" s="14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7"/>
      <c r="AC734" s="8"/>
    </row>
    <row r="735" spans="1:29" ht="19.5" customHeight="1" x14ac:dyDescent="0.25">
      <c r="A735" s="13"/>
      <c r="B735" s="14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7"/>
      <c r="AC735" s="8"/>
    </row>
    <row r="736" spans="1:29" ht="19.5" customHeight="1" x14ac:dyDescent="0.25">
      <c r="A736" s="13"/>
      <c r="B736" s="14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7"/>
      <c r="AC736" s="8"/>
    </row>
    <row r="737" spans="1:29" ht="19.5" customHeight="1" x14ac:dyDescent="0.25">
      <c r="A737" s="13"/>
      <c r="B737" s="14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7"/>
      <c r="AC737" s="8"/>
    </row>
    <row r="738" spans="1:29" ht="19.5" customHeight="1" x14ac:dyDescent="0.25">
      <c r="A738" s="13"/>
      <c r="B738" s="14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7"/>
      <c r="AC738" s="8"/>
    </row>
    <row r="739" spans="1:29" ht="19.5" customHeight="1" x14ac:dyDescent="0.25">
      <c r="A739" s="13"/>
      <c r="B739" s="14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7"/>
      <c r="AC739" s="8"/>
    </row>
    <row r="740" spans="1:29" ht="19.5" customHeight="1" x14ac:dyDescent="0.25">
      <c r="A740" s="13"/>
      <c r="B740" s="14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7"/>
      <c r="AC740" s="8"/>
    </row>
    <row r="741" spans="1:29" ht="19.5" customHeight="1" x14ac:dyDescent="0.25">
      <c r="A741" s="13"/>
      <c r="B741" s="14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7"/>
      <c r="AC741" s="8"/>
    </row>
    <row r="742" spans="1:29" ht="19.5" customHeight="1" x14ac:dyDescent="0.25">
      <c r="A742" s="13"/>
      <c r="B742" s="14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7"/>
      <c r="AC742" s="8"/>
    </row>
    <row r="743" spans="1:29" ht="19.5" customHeight="1" x14ac:dyDescent="0.25">
      <c r="A743" s="13"/>
      <c r="B743" s="14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7"/>
      <c r="AC743" s="8"/>
    </row>
    <row r="744" spans="1:29" ht="19.5" customHeight="1" x14ac:dyDescent="0.25">
      <c r="A744" s="13"/>
      <c r="B744" s="14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7"/>
      <c r="AC744" s="8"/>
    </row>
    <row r="745" spans="1:29" ht="19.5" customHeight="1" x14ac:dyDescent="0.25">
      <c r="A745" s="13"/>
      <c r="B745" s="14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7"/>
      <c r="AC745" s="8"/>
    </row>
    <row r="746" spans="1:29" ht="19.5" customHeight="1" x14ac:dyDescent="0.25">
      <c r="A746" s="13"/>
      <c r="B746" s="14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7"/>
      <c r="AC746" s="8"/>
    </row>
    <row r="747" spans="1:29" ht="19.5" customHeight="1" x14ac:dyDescent="0.25">
      <c r="A747" s="13"/>
      <c r="B747" s="14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7"/>
      <c r="AC747" s="8"/>
    </row>
    <row r="748" spans="1:29" ht="19.5" customHeight="1" x14ac:dyDescent="0.25">
      <c r="A748" s="13"/>
      <c r="B748" s="14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7"/>
      <c r="AC748" s="8"/>
    </row>
    <row r="749" spans="1:29" ht="19.5" customHeight="1" x14ac:dyDescent="0.25">
      <c r="A749" s="13"/>
      <c r="B749" s="14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7"/>
      <c r="AC749" s="8"/>
    </row>
    <row r="750" spans="1:29" ht="19.5" customHeight="1" x14ac:dyDescent="0.25">
      <c r="A750" s="13"/>
      <c r="B750" s="14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7"/>
      <c r="AC750" s="8"/>
    </row>
    <row r="751" spans="1:29" ht="19.5" customHeight="1" x14ac:dyDescent="0.25">
      <c r="A751" s="13"/>
      <c r="B751" s="14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7"/>
      <c r="AC751" s="8"/>
    </row>
    <row r="752" spans="1:29" ht="19.5" customHeight="1" x14ac:dyDescent="0.25">
      <c r="A752" s="13"/>
      <c r="B752" s="14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7"/>
      <c r="AC752" s="8"/>
    </row>
    <row r="753" spans="1:29" ht="19.5" customHeight="1" x14ac:dyDescent="0.25">
      <c r="A753" s="13"/>
      <c r="B753" s="14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7"/>
      <c r="AC753" s="8"/>
    </row>
    <row r="754" spans="1:29" ht="19.5" customHeight="1" x14ac:dyDescent="0.25">
      <c r="A754" s="13"/>
      <c r="B754" s="14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7"/>
      <c r="AC754" s="8"/>
    </row>
    <row r="755" spans="1:29" ht="19.5" customHeight="1" x14ac:dyDescent="0.25">
      <c r="A755" s="13"/>
      <c r="B755" s="14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7"/>
      <c r="AC755" s="8"/>
    </row>
    <row r="756" spans="1:29" ht="19.5" customHeight="1" x14ac:dyDescent="0.25">
      <c r="A756" s="13"/>
      <c r="B756" s="14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7"/>
      <c r="AC756" s="8"/>
    </row>
    <row r="757" spans="1:29" ht="19.5" customHeight="1" x14ac:dyDescent="0.25">
      <c r="A757" s="13"/>
      <c r="B757" s="14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7"/>
      <c r="AC757" s="8"/>
    </row>
    <row r="758" spans="1:29" ht="19.5" customHeight="1" x14ac:dyDescent="0.25">
      <c r="A758" s="13"/>
      <c r="B758" s="14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7"/>
      <c r="AC758" s="8"/>
    </row>
    <row r="759" spans="1:29" ht="19.5" customHeight="1" x14ac:dyDescent="0.25">
      <c r="A759" s="13"/>
      <c r="B759" s="14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7"/>
      <c r="AC759" s="8"/>
    </row>
    <row r="760" spans="1:29" ht="19.5" customHeight="1" x14ac:dyDescent="0.25">
      <c r="A760" s="13"/>
      <c r="B760" s="14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7"/>
      <c r="AC760" s="8"/>
    </row>
    <row r="761" spans="1:29" ht="19.5" customHeight="1" x14ac:dyDescent="0.25">
      <c r="A761" s="13"/>
      <c r="B761" s="14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7"/>
      <c r="AC761" s="8"/>
    </row>
    <row r="762" spans="1:29" ht="19.5" customHeight="1" x14ac:dyDescent="0.25">
      <c r="A762" s="13"/>
      <c r="B762" s="14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7"/>
      <c r="AC762" s="8"/>
    </row>
    <row r="763" spans="1:29" ht="19.5" customHeight="1" x14ac:dyDescent="0.25">
      <c r="A763" s="13"/>
      <c r="B763" s="14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7"/>
      <c r="AC763" s="8"/>
    </row>
    <row r="764" spans="1:29" ht="19.5" customHeight="1" x14ac:dyDescent="0.25">
      <c r="A764" s="13"/>
      <c r="B764" s="14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7"/>
      <c r="AC764" s="8"/>
    </row>
    <row r="765" spans="1:29" ht="19.5" customHeight="1" x14ac:dyDescent="0.25">
      <c r="A765" s="13"/>
      <c r="B765" s="14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7"/>
      <c r="AC765" s="8"/>
    </row>
    <row r="766" spans="1:29" ht="19.5" customHeight="1" x14ac:dyDescent="0.25">
      <c r="A766" s="13"/>
      <c r="B766" s="14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7"/>
      <c r="AC766" s="8"/>
    </row>
    <row r="767" spans="1:29" ht="19.5" customHeight="1" x14ac:dyDescent="0.25">
      <c r="A767" s="13"/>
      <c r="B767" s="14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7"/>
      <c r="AC767" s="8"/>
    </row>
    <row r="768" spans="1:29" ht="19.5" customHeight="1" x14ac:dyDescent="0.25">
      <c r="A768" s="13"/>
      <c r="B768" s="14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7"/>
      <c r="AC768" s="8"/>
    </row>
    <row r="769" spans="1:29" ht="19.5" customHeight="1" x14ac:dyDescent="0.25">
      <c r="A769" s="13"/>
      <c r="B769" s="14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7"/>
      <c r="AC769" s="8"/>
    </row>
    <row r="770" spans="1:29" ht="19.5" customHeight="1" x14ac:dyDescent="0.25">
      <c r="A770" s="13"/>
      <c r="B770" s="14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7"/>
      <c r="AC770" s="8"/>
    </row>
    <row r="771" spans="1:29" ht="19.5" customHeight="1" x14ac:dyDescent="0.25">
      <c r="A771" s="13"/>
      <c r="B771" s="14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7"/>
      <c r="AC771" s="8"/>
    </row>
    <row r="772" spans="1:29" ht="19.5" customHeight="1" x14ac:dyDescent="0.25">
      <c r="A772" s="13"/>
      <c r="B772" s="14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7"/>
      <c r="AC772" s="8"/>
    </row>
    <row r="773" spans="1:29" ht="19.5" customHeight="1" x14ac:dyDescent="0.25">
      <c r="A773" s="13"/>
      <c r="B773" s="14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7"/>
      <c r="AC773" s="8"/>
    </row>
    <row r="774" spans="1:29" ht="19.5" customHeight="1" x14ac:dyDescent="0.25">
      <c r="A774" s="13"/>
      <c r="B774" s="14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7"/>
      <c r="AC774" s="8"/>
    </row>
    <row r="775" spans="1:29" ht="19.5" customHeight="1" x14ac:dyDescent="0.25">
      <c r="A775" s="13"/>
      <c r="B775" s="14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7"/>
      <c r="AC775" s="8"/>
    </row>
    <row r="776" spans="1:29" ht="19.5" customHeight="1" x14ac:dyDescent="0.25">
      <c r="A776" s="13"/>
      <c r="B776" s="14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7"/>
      <c r="AC776" s="8"/>
    </row>
    <row r="777" spans="1:29" ht="19.5" customHeight="1" x14ac:dyDescent="0.25">
      <c r="A777" s="13"/>
      <c r="B777" s="14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7"/>
      <c r="AC777" s="8"/>
    </row>
    <row r="778" spans="1:29" ht="19.5" customHeight="1" x14ac:dyDescent="0.25">
      <c r="A778" s="13"/>
      <c r="B778" s="14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7"/>
      <c r="AC778" s="8"/>
    </row>
    <row r="779" spans="1:29" ht="19.5" customHeight="1" x14ac:dyDescent="0.25">
      <c r="A779" s="13"/>
      <c r="B779" s="14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7"/>
      <c r="AC779" s="8"/>
    </row>
    <row r="780" spans="1:29" ht="19.5" customHeight="1" x14ac:dyDescent="0.25">
      <c r="A780" s="13"/>
      <c r="B780" s="14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7"/>
      <c r="AC780" s="8"/>
    </row>
    <row r="781" spans="1:29" ht="19.5" customHeight="1" x14ac:dyDescent="0.25">
      <c r="A781" s="13"/>
      <c r="B781" s="14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7"/>
      <c r="AC781" s="8"/>
    </row>
    <row r="782" spans="1:29" ht="19.5" customHeight="1" x14ac:dyDescent="0.25">
      <c r="A782" s="13"/>
      <c r="B782" s="14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7"/>
      <c r="AC782" s="8"/>
    </row>
    <row r="783" spans="1:29" ht="19.5" customHeight="1" x14ac:dyDescent="0.25">
      <c r="A783" s="13"/>
      <c r="B783" s="14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7"/>
      <c r="AC783" s="8"/>
    </row>
    <row r="784" spans="1:29" ht="19.5" customHeight="1" x14ac:dyDescent="0.25">
      <c r="A784" s="13"/>
      <c r="B784" s="14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7"/>
      <c r="AC784" s="8"/>
    </row>
    <row r="785" spans="1:29" ht="19.5" customHeight="1" x14ac:dyDescent="0.25">
      <c r="A785" s="13"/>
      <c r="B785" s="14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7"/>
      <c r="AC785" s="8"/>
    </row>
    <row r="786" spans="1:29" ht="19.5" customHeight="1" x14ac:dyDescent="0.25">
      <c r="A786" s="13"/>
      <c r="B786" s="14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7"/>
      <c r="AC786" s="8"/>
    </row>
    <row r="787" spans="1:29" ht="19.5" customHeight="1" x14ac:dyDescent="0.25">
      <c r="A787" s="13"/>
      <c r="B787" s="14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7"/>
      <c r="AC787" s="8"/>
    </row>
    <row r="788" spans="1:29" ht="19.5" customHeight="1" x14ac:dyDescent="0.25">
      <c r="A788" s="13"/>
      <c r="B788" s="14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7"/>
      <c r="AC788" s="8"/>
    </row>
    <row r="789" spans="1:29" ht="19.5" customHeight="1" x14ac:dyDescent="0.25">
      <c r="A789" s="13"/>
      <c r="B789" s="14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7"/>
      <c r="AC789" s="8"/>
    </row>
    <row r="790" spans="1:29" ht="19.5" customHeight="1" x14ac:dyDescent="0.25">
      <c r="A790" s="13"/>
      <c r="B790" s="14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7"/>
      <c r="AC790" s="8"/>
    </row>
    <row r="791" spans="1:29" ht="19.5" customHeight="1" x14ac:dyDescent="0.25">
      <c r="A791" s="13"/>
      <c r="B791" s="14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7"/>
      <c r="AC791" s="8"/>
    </row>
    <row r="792" spans="1:29" ht="19.5" customHeight="1" x14ac:dyDescent="0.25">
      <c r="A792" s="13"/>
      <c r="B792" s="14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7"/>
      <c r="AC792" s="8"/>
    </row>
    <row r="793" spans="1:29" ht="19.5" customHeight="1" x14ac:dyDescent="0.25">
      <c r="A793" s="13"/>
      <c r="B793" s="14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7"/>
      <c r="AC793" s="8"/>
    </row>
    <row r="794" spans="1:29" ht="19.5" customHeight="1" x14ac:dyDescent="0.25">
      <c r="A794" s="13"/>
      <c r="B794" s="14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7"/>
      <c r="AC794" s="8"/>
    </row>
    <row r="795" spans="1:29" ht="19.5" customHeight="1" x14ac:dyDescent="0.25">
      <c r="A795" s="13"/>
      <c r="B795" s="14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7"/>
      <c r="AC795" s="8"/>
    </row>
    <row r="796" spans="1:29" ht="19.5" customHeight="1" x14ac:dyDescent="0.25">
      <c r="A796" s="13"/>
      <c r="B796" s="14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7"/>
      <c r="AC796" s="8"/>
    </row>
    <row r="797" spans="1:29" ht="19.5" customHeight="1" x14ac:dyDescent="0.25">
      <c r="A797" s="13"/>
      <c r="B797" s="14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7"/>
      <c r="AC797" s="8"/>
    </row>
    <row r="798" spans="1:29" ht="19.5" customHeight="1" x14ac:dyDescent="0.25">
      <c r="A798" s="13"/>
      <c r="B798" s="14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7"/>
      <c r="AC798" s="8"/>
    </row>
    <row r="799" spans="1:29" ht="19.5" customHeight="1" x14ac:dyDescent="0.25">
      <c r="A799" s="13"/>
      <c r="B799" s="14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7"/>
      <c r="AC799" s="8"/>
    </row>
    <row r="800" spans="1:29" ht="19.5" customHeight="1" x14ac:dyDescent="0.25">
      <c r="A800" s="13"/>
      <c r="B800" s="14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7"/>
      <c r="AC800" s="8"/>
    </row>
    <row r="801" spans="1:29" ht="19.5" customHeight="1" x14ac:dyDescent="0.25">
      <c r="A801" s="13"/>
      <c r="B801" s="14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7"/>
      <c r="AC801" s="8"/>
    </row>
    <row r="802" spans="1:29" ht="19.5" customHeight="1" x14ac:dyDescent="0.25">
      <c r="A802" s="13"/>
      <c r="B802" s="14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7"/>
      <c r="AC802" s="8"/>
    </row>
    <row r="803" spans="1:29" ht="19.5" customHeight="1" x14ac:dyDescent="0.25">
      <c r="A803" s="13"/>
      <c r="B803" s="14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7"/>
      <c r="AC803" s="8"/>
    </row>
    <row r="804" spans="1:29" ht="19.5" customHeight="1" x14ac:dyDescent="0.25">
      <c r="A804" s="13"/>
      <c r="B804" s="14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7"/>
      <c r="AC804" s="8"/>
    </row>
    <row r="805" spans="1:29" ht="19.5" customHeight="1" x14ac:dyDescent="0.25">
      <c r="A805" s="13"/>
      <c r="B805" s="14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7"/>
      <c r="AC805" s="8"/>
    </row>
    <row r="806" spans="1:29" ht="19.5" customHeight="1" x14ac:dyDescent="0.25">
      <c r="A806" s="13"/>
      <c r="B806" s="14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7"/>
      <c r="AC806" s="8"/>
    </row>
    <row r="807" spans="1:29" ht="19.5" customHeight="1" x14ac:dyDescent="0.25">
      <c r="A807" s="13"/>
      <c r="B807" s="14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7"/>
      <c r="AC807" s="8"/>
    </row>
    <row r="808" spans="1:29" ht="19.5" customHeight="1" x14ac:dyDescent="0.25">
      <c r="A808" s="13"/>
      <c r="B808" s="14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7"/>
      <c r="AC808" s="8"/>
    </row>
    <row r="809" spans="1:29" ht="19.5" customHeight="1" x14ac:dyDescent="0.25">
      <c r="A809" s="13"/>
      <c r="B809" s="14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7"/>
      <c r="AC809" s="8"/>
    </row>
    <row r="810" spans="1:29" ht="19.5" customHeight="1" x14ac:dyDescent="0.25">
      <c r="A810" s="13"/>
      <c r="B810" s="14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7"/>
      <c r="AC810" s="8"/>
    </row>
    <row r="811" spans="1:29" ht="19.5" customHeight="1" x14ac:dyDescent="0.25">
      <c r="A811" s="13"/>
      <c r="B811" s="14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7"/>
      <c r="AC811" s="8"/>
    </row>
    <row r="812" spans="1:29" ht="19.5" customHeight="1" x14ac:dyDescent="0.25">
      <c r="A812" s="13"/>
      <c r="B812" s="14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7"/>
      <c r="AC812" s="8"/>
    </row>
    <row r="813" spans="1:29" ht="19.5" customHeight="1" x14ac:dyDescent="0.25">
      <c r="A813" s="13"/>
      <c r="B813" s="14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7"/>
      <c r="AC813" s="8"/>
    </row>
    <row r="814" spans="1:29" ht="19.5" customHeight="1" x14ac:dyDescent="0.25">
      <c r="A814" s="13"/>
      <c r="B814" s="14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7"/>
      <c r="AC814" s="8"/>
    </row>
    <row r="815" spans="1:29" ht="19.5" customHeight="1" x14ac:dyDescent="0.25">
      <c r="A815" s="13"/>
      <c r="B815" s="14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7"/>
      <c r="AC815" s="8"/>
    </row>
    <row r="816" spans="1:29" ht="19.5" customHeight="1" x14ac:dyDescent="0.25">
      <c r="A816" s="13"/>
      <c r="B816" s="14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7"/>
      <c r="AC816" s="8"/>
    </row>
    <row r="817" spans="1:29" ht="19.5" customHeight="1" x14ac:dyDescent="0.25">
      <c r="A817" s="13"/>
      <c r="B817" s="14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7"/>
      <c r="AC817" s="8"/>
    </row>
    <row r="818" spans="1:29" ht="19.5" customHeight="1" x14ac:dyDescent="0.25">
      <c r="A818" s="13"/>
      <c r="B818" s="14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7"/>
      <c r="AC818" s="8"/>
    </row>
    <row r="819" spans="1:29" ht="19.5" customHeight="1" x14ac:dyDescent="0.25">
      <c r="A819" s="13"/>
      <c r="B819" s="14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7"/>
      <c r="AC819" s="8"/>
    </row>
    <row r="820" spans="1:29" ht="19.5" customHeight="1" x14ac:dyDescent="0.25">
      <c r="A820" s="13"/>
      <c r="B820" s="14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7"/>
      <c r="AC820" s="8"/>
    </row>
    <row r="821" spans="1:29" ht="19.5" customHeight="1" x14ac:dyDescent="0.25">
      <c r="A821" s="13"/>
      <c r="B821" s="14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7"/>
      <c r="AC821" s="8"/>
    </row>
    <row r="822" spans="1:29" ht="19.5" customHeight="1" x14ac:dyDescent="0.25">
      <c r="A822" s="13"/>
      <c r="B822" s="14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7"/>
      <c r="AC822" s="8"/>
    </row>
    <row r="823" spans="1:29" ht="19.5" customHeight="1" x14ac:dyDescent="0.25">
      <c r="A823" s="13"/>
      <c r="B823" s="14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7"/>
      <c r="AC823" s="8"/>
    </row>
    <row r="824" spans="1:29" ht="19.5" customHeight="1" x14ac:dyDescent="0.25">
      <c r="A824" s="13"/>
      <c r="B824" s="14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7"/>
      <c r="AC824" s="8"/>
    </row>
    <row r="825" spans="1:29" ht="19.5" customHeight="1" x14ac:dyDescent="0.25">
      <c r="A825" s="13"/>
      <c r="B825" s="14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7"/>
      <c r="AC825" s="8"/>
    </row>
    <row r="826" spans="1:29" ht="19.5" customHeight="1" x14ac:dyDescent="0.25">
      <c r="A826" s="13"/>
      <c r="B826" s="14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7"/>
      <c r="AC826" s="8"/>
    </row>
    <row r="827" spans="1:29" ht="19.5" customHeight="1" x14ac:dyDescent="0.25">
      <c r="A827" s="13"/>
      <c r="B827" s="14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7"/>
      <c r="AC827" s="8"/>
    </row>
    <row r="828" spans="1:29" ht="19.5" customHeight="1" x14ac:dyDescent="0.25">
      <c r="A828" s="13"/>
      <c r="B828" s="14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7"/>
      <c r="AC828" s="8"/>
    </row>
    <row r="829" spans="1:29" ht="19.5" customHeight="1" x14ac:dyDescent="0.25">
      <c r="A829" s="13"/>
      <c r="B829" s="14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7"/>
      <c r="AC829" s="8"/>
    </row>
    <row r="830" spans="1:29" ht="19.5" customHeight="1" x14ac:dyDescent="0.25">
      <c r="A830" s="13"/>
      <c r="B830" s="14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7"/>
      <c r="AC830" s="8"/>
    </row>
    <row r="831" spans="1:29" ht="19.5" customHeight="1" x14ac:dyDescent="0.25">
      <c r="A831" s="13"/>
      <c r="B831" s="14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7"/>
      <c r="AC831" s="8"/>
    </row>
    <row r="832" spans="1:29" ht="19.5" customHeight="1" x14ac:dyDescent="0.25">
      <c r="A832" s="13"/>
      <c r="B832" s="14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7"/>
      <c r="AC832" s="8"/>
    </row>
    <row r="833" spans="1:29" ht="19.5" customHeight="1" x14ac:dyDescent="0.25">
      <c r="A833" s="13"/>
      <c r="B833" s="14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7"/>
      <c r="AC833" s="8"/>
    </row>
    <row r="834" spans="1:29" ht="19.5" customHeight="1" x14ac:dyDescent="0.25">
      <c r="A834" s="13"/>
      <c r="B834" s="14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7"/>
      <c r="AC834" s="8"/>
    </row>
    <row r="835" spans="1:29" ht="19.5" customHeight="1" x14ac:dyDescent="0.25">
      <c r="A835" s="13"/>
      <c r="B835" s="14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7"/>
      <c r="AC835" s="8"/>
    </row>
    <row r="836" spans="1:29" ht="19.5" customHeight="1" x14ac:dyDescent="0.25">
      <c r="A836" s="13"/>
      <c r="B836" s="14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7"/>
      <c r="AC836" s="8"/>
    </row>
    <row r="837" spans="1:29" ht="19.5" customHeight="1" x14ac:dyDescent="0.25">
      <c r="A837" s="13"/>
      <c r="B837" s="14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7"/>
      <c r="AC837" s="8"/>
    </row>
    <row r="838" spans="1:29" ht="19.5" customHeight="1" x14ac:dyDescent="0.25">
      <c r="A838" s="13"/>
      <c r="B838" s="14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7"/>
      <c r="AC838" s="8"/>
    </row>
    <row r="839" spans="1:29" ht="19.5" customHeight="1" x14ac:dyDescent="0.25">
      <c r="A839" s="13"/>
      <c r="B839" s="14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7"/>
      <c r="AC839" s="8"/>
    </row>
    <row r="840" spans="1:29" ht="19.5" customHeight="1" x14ac:dyDescent="0.25">
      <c r="A840" s="13"/>
      <c r="B840" s="14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7"/>
      <c r="AC840" s="8"/>
    </row>
    <row r="841" spans="1:29" ht="19.5" customHeight="1" x14ac:dyDescent="0.25">
      <c r="A841" s="13"/>
      <c r="B841" s="14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7"/>
      <c r="AC841" s="8"/>
    </row>
    <row r="842" spans="1:29" ht="19.5" customHeight="1" x14ac:dyDescent="0.25">
      <c r="A842" s="13"/>
      <c r="B842" s="14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7"/>
      <c r="AC842" s="8"/>
    </row>
    <row r="843" spans="1:29" ht="19.5" customHeight="1" x14ac:dyDescent="0.25">
      <c r="A843" s="13"/>
      <c r="B843" s="14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7"/>
      <c r="AC843" s="8"/>
    </row>
    <row r="844" spans="1:29" ht="19.5" customHeight="1" x14ac:dyDescent="0.25">
      <c r="A844" s="13"/>
      <c r="B844" s="14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7"/>
      <c r="AC844" s="8"/>
    </row>
    <row r="845" spans="1:29" ht="19.5" customHeight="1" x14ac:dyDescent="0.25">
      <c r="A845" s="13"/>
      <c r="B845" s="14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7"/>
      <c r="AC845" s="8"/>
    </row>
    <row r="846" spans="1:29" ht="19.5" customHeight="1" x14ac:dyDescent="0.25">
      <c r="A846" s="13"/>
      <c r="B846" s="14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7"/>
      <c r="AC846" s="8"/>
    </row>
    <row r="847" spans="1:29" ht="19.5" customHeight="1" x14ac:dyDescent="0.25">
      <c r="A847" s="13"/>
      <c r="B847" s="14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7"/>
      <c r="AC847" s="8"/>
    </row>
    <row r="848" spans="1:29" ht="19.5" customHeight="1" x14ac:dyDescent="0.25">
      <c r="A848" s="13"/>
      <c r="B848" s="14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7"/>
      <c r="AC848" s="8"/>
    </row>
    <row r="849" spans="1:29" ht="19.5" customHeight="1" x14ac:dyDescent="0.25">
      <c r="A849" s="13"/>
      <c r="B849" s="14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7"/>
      <c r="AC849" s="8"/>
    </row>
    <row r="850" spans="1:29" ht="19.5" customHeight="1" x14ac:dyDescent="0.25">
      <c r="A850" s="13"/>
      <c r="B850" s="14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7"/>
      <c r="AC850" s="8"/>
    </row>
    <row r="851" spans="1:29" ht="19.5" customHeight="1" x14ac:dyDescent="0.25">
      <c r="A851" s="13"/>
      <c r="B851" s="14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7"/>
      <c r="AC851" s="8"/>
    </row>
    <row r="852" spans="1:29" ht="19.5" customHeight="1" x14ac:dyDescent="0.25">
      <c r="A852" s="13"/>
      <c r="B852" s="14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7"/>
      <c r="AC852" s="8"/>
    </row>
    <row r="853" spans="1:29" ht="19.5" customHeight="1" x14ac:dyDescent="0.25">
      <c r="A853" s="13"/>
      <c r="B853" s="14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7"/>
      <c r="AC853" s="8"/>
    </row>
    <row r="854" spans="1:29" ht="19.5" customHeight="1" x14ac:dyDescent="0.25">
      <c r="A854" s="13"/>
      <c r="B854" s="14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7"/>
      <c r="AC854" s="8"/>
    </row>
    <row r="855" spans="1:29" ht="19.5" customHeight="1" x14ac:dyDescent="0.25">
      <c r="A855" s="13"/>
      <c r="B855" s="14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7"/>
      <c r="AC855" s="8"/>
    </row>
    <row r="856" spans="1:29" ht="19.5" customHeight="1" x14ac:dyDescent="0.25">
      <c r="A856" s="13"/>
      <c r="B856" s="14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7"/>
      <c r="AC856" s="8"/>
    </row>
    <row r="857" spans="1:29" ht="19.5" customHeight="1" x14ac:dyDescent="0.25">
      <c r="A857" s="13"/>
      <c r="B857" s="14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7"/>
      <c r="AC857" s="8"/>
    </row>
    <row r="858" spans="1:29" ht="19.5" customHeight="1" x14ac:dyDescent="0.25">
      <c r="A858" s="13"/>
      <c r="B858" s="14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7"/>
      <c r="AC858" s="8"/>
    </row>
    <row r="859" spans="1:29" ht="19.5" customHeight="1" x14ac:dyDescent="0.25">
      <c r="A859" s="13"/>
      <c r="B859" s="14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7"/>
      <c r="AC859" s="8"/>
    </row>
    <row r="860" spans="1:29" ht="19.5" customHeight="1" x14ac:dyDescent="0.25">
      <c r="A860" s="13"/>
      <c r="B860" s="14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7"/>
      <c r="AC860" s="8"/>
    </row>
    <row r="861" spans="1:29" ht="19.5" customHeight="1" x14ac:dyDescent="0.25">
      <c r="A861" s="13"/>
      <c r="B861" s="14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7"/>
      <c r="AC861" s="8"/>
    </row>
    <row r="862" spans="1:29" ht="19.5" customHeight="1" x14ac:dyDescent="0.25">
      <c r="A862" s="13"/>
      <c r="B862" s="14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7"/>
      <c r="AC862" s="8"/>
    </row>
    <row r="863" spans="1:29" ht="19.5" customHeight="1" x14ac:dyDescent="0.25">
      <c r="A863" s="13"/>
      <c r="B863" s="14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7"/>
      <c r="AC863" s="8"/>
    </row>
    <row r="864" spans="1:29" ht="19.5" customHeight="1" x14ac:dyDescent="0.25">
      <c r="A864" s="13"/>
      <c r="B864" s="14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7"/>
      <c r="AC864" s="8"/>
    </row>
    <row r="865" spans="1:29" ht="19.5" customHeight="1" x14ac:dyDescent="0.25">
      <c r="A865" s="13"/>
      <c r="B865" s="14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7"/>
      <c r="AC865" s="8"/>
    </row>
    <row r="866" spans="1:29" ht="19.5" customHeight="1" x14ac:dyDescent="0.25">
      <c r="A866" s="13"/>
      <c r="B866" s="14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7"/>
      <c r="AC866" s="8"/>
    </row>
    <row r="867" spans="1:29" ht="19.5" customHeight="1" x14ac:dyDescent="0.25">
      <c r="A867" s="13"/>
      <c r="B867" s="14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7"/>
      <c r="AC867" s="8"/>
    </row>
    <row r="868" spans="1:29" ht="19.5" customHeight="1" x14ac:dyDescent="0.25">
      <c r="A868" s="13"/>
      <c r="B868" s="14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7"/>
      <c r="AC868" s="8"/>
    </row>
    <row r="869" spans="1:29" ht="19.5" customHeight="1" x14ac:dyDescent="0.25">
      <c r="A869" s="13"/>
      <c r="B869" s="14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7"/>
      <c r="AC869" s="8"/>
    </row>
    <row r="870" spans="1:29" ht="19.5" customHeight="1" x14ac:dyDescent="0.25">
      <c r="A870" s="13"/>
      <c r="B870" s="14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7"/>
      <c r="AC870" s="8"/>
    </row>
    <row r="871" spans="1:29" ht="19.5" customHeight="1" x14ac:dyDescent="0.25">
      <c r="A871" s="13"/>
      <c r="B871" s="14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7"/>
      <c r="AC871" s="8"/>
    </row>
    <row r="872" spans="1:29" ht="19.5" customHeight="1" x14ac:dyDescent="0.25">
      <c r="A872" s="13"/>
      <c r="B872" s="14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7"/>
      <c r="AC872" s="8"/>
    </row>
    <row r="873" spans="1:29" ht="19.5" customHeight="1" x14ac:dyDescent="0.25">
      <c r="A873" s="13"/>
      <c r="B873" s="14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7"/>
      <c r="AC873" s="8"/>
    </row>
    <row r="874" spans="1:29" ht="19.5" customHeight="1" x14ac:dyDescent="0.25">
      <c r="A874" s="13"/>
      <c r="B874" s="14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7"/>
      <c r="AC874" s="8"/>
    </row>
    <row r="875" spans="1:29" ht="19.5" customHeight="1" x14ac:dyDescent="0.25">
      <c r="A875" s="13"/>
      <c r="B875" s="14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7"/>
      <c r="AC875" s="8"/>
    </row>
    <row r="876" spans="1:29" ht="19.5" customHeight="1" x14ac:dyDescent="0.25">
      <c r="A876" s="13"/>
      <c r="B876" s="14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7"/>
      <c r="AC876" s="8"/>
    </row>
    <row r="877" spans="1:29" ht="19.5" customHeight="1" x14ac:dyDescent="0.25">
      <c r="A877" s="13"/>
      <c r="B877" s="14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7"/>
      <c r="AC877" s="8"/>
    </row>
    <row r="878" spans="1:29" ht="19.5" customHeight="1" x14ac:dyDescent="0.25">
      <c r="A878" s="13"/>
      <c r="B878" s="14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7"/>
      <c r="AC878" s="8"/>
    </row>
    <row r="879" spans="1:29" ht="19.5" customHeight="1" x14ac:dyDescent="0.25">
      <c r="A879" s="13"/>
      <c r="B879" s="14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7"/>
      <c r="AC879" s="8"/>
    </row>
    <row r="880" spans="1:29" ht="19.5" customHeight="1" x14ac:dyDescent="0.25">
      <c r="A880" s="13"/>
      <c r="B880" s="14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7"/>
      <c r="AC880" s="8"/>
    </row>
    <row r="881" spans="1:29" ht="19.5" customHeight="1" x14ac:dyDescent="0.25">
      <c r="A881" s="13"/>
      <c r="B881" s="14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7"/>
      <c r="AC881" s="8"/>
    </row>
    <row r="882" spans="1:29" ht="19.5" customHeight="1" x14ac:dyDescent="0.25">
      <c r="A882" s="13"/>
      <c r="B882" s="14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7"/>
      <c r="AC882" s="8"/>
    </row>
    <row r="883" spans="1:29" ht="19.5" customHeight="1" x14ac:dyDescent="0.25">
      <c r="A883" s="13"/>
      <c r="B883" s="14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7"/>
      <c r="AC883" s="8"/>
    </row>
    <row r="884" spans="1:29" ht="19.5" customHeight="1" x14ac:dyDescent="0.25">
      <c r="A884" s="13"/>
      <c r="B884" s="14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7"/>
      <c r="AC884" s="8"/>
    </row>
    <row r="885" spans="1:29" ht="19.5" customHeight="1" x14ac:dyDescent="0.25">
      <c r="A885" s="13"/>
      <c r="B885" s="14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7"/>
      <c r="AC885" s="8"/>
    </row>
    <row r="886" spans="1:29" ht="19.5" customHeight="1" x14ac:dyDescent="0.25">
      <c r="A886" s="13"/>
      <c r="B886" s="14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7"/>
      <c r="AC886" s="8"/>
    </row>
    <row r="887" spans="1:29" ht="19.5" customHeight="1" x14ac:dyDescent="0.25">
      <c r="A887" s="13"/>
      <c r="B887" s="14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7"/>
      <c r="AC887" s="8"/>
    </row>
    <row r="888" spans="1:29" ht="19.5" customHeight="1" x14ac:dyDescent="0.25">
      <c r="A888" s="13"/>
      <c r="B888" s="14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7"/>
      <c r="AC888" s="8"/>
    </row>
    <row r="889" spans="1:29" ht="19.5" customHeight="1" x14ac:dyDescent="0.25">
      <c r="A889" s="13"/>
      <c r="B889" s="14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7"/>
      <c r="AC889" s="8"/>
    </row>
    <row r="890" spans="1:29" ht="19.5" customHeight="1" x14ac:dyDescent="0.25">
      <c r="A890" s="13"/>
      <c r="B890" s="14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7"/>
      <c r="AC890" s="8"/>
    </row>
    <row r="891" spans="1:29" ht="19.5" customHeight="1" x14ac:dyDescent="0.25">
      <c r="A891" s="13"/>
      <c r="B891" s="14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7"/>
      <c r="AC891" s="8"/>
    </row>
    <row r="892" spans="1:29" ht="19.5" customHeight="1" x14ac:dyDescent="0.25">
      <c r="A892" s="13"/>
      <c r="B892" s="14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7"/>
      <c r="AC892" s="8"/>
    </row>
    <row r="893" spans="1:29" ht="19.5" customHeight="1" x14ac:dyDescent="0.25">
      <c r="A893" s="13"/>
      <c r="B893" s="14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7"/>
      <c r="AC893" s="8"/>
    </row>
    <row r="894" spans="1:29" ht="19.5" customHeight="1" x14ac:dyDescent="0.25">
      <c r="A894" s="13"/>
      <c r="B894" s="14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7"/>
      <c r="AC894" s="8"/>
    </row>
    <row r="895" spans="1:29" ht="19.5" customHeight="1" x14ac:dyDescent="0.25">
      <c r="A895" s="13"/>
      <c r="B895" s="14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7"/>
      <c r="AC895" s="8"/>
    </row>
    <row r="896" spans="1:29" ht="19.5" customHeight="1" x14ac:dyDescent="0.25">
      <c r="A896" s="13"/>
      <c r="B896" s="14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7"/>
      <c r="AC896" s="8"/>
    </row>
    <row r="897" spans="1:29" ht="19.5" customHeight="1" x14ac:dyDescent="0.25">
      <c r="A897" s="13"/>
      <c r="B897" s="14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7"/>
      <c r="AC897" s="8"/>
    </row>
    <row r="898" spans="1:29" ht="19.5" customHeight="1" x14ac:dyDescent="0.25">
      <c r="A898" s="13"/>
      <c r="B898" s="14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7"/>
      <c r="AC898" s="8"/>
    </row>
    <row r="899" spans="1:29" ht="19.5" customHeight="1" x14ac:dyDescent="0.25">
      <c r="A899" s="13"/>
      <c r="B899" s="14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7"/>
      <c r="AC899" s="8"/>
    </row>
    <row r="900" spans="1:29" ht="19.5" customHeight="1" x14ac:dyDescent="0.25">
      <c r="A900" s="13"/>
      <c r="B900" s="14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7"/>
      <c r="AC900" s="8"/>
    </row>
    <row r="901" spans="1:29" ht="19.5" customHeight="1" x14ac:dyDescent="0.25">
      <c r="A901" s="13"/>
      <c r="B901" s="14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7"/>
      <c r="AC901" s="8"/>
    </row>
    <row r="902" spans="1:29" ht="19.5" customHeight="1" x14ac:dyDescent="0.25">
      <c r="A902" s="13"/>
      <c r="B902" s="14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7"/>
      <c r="AC902" s="8"/>
    </row>
    <row r="903" spans="1:29" ht="19.5" customHeight="1" x14ac:dyDescent="0.25">
      <c r="A903" s="13"/>
      <c r="B903" s="14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7"/>
      <c r="AC903" s="8"/>
    </row>
    <row r="904" spans="1:29" ht="19.5" customHeight="1" x14ac:dyDescent="0.25">
      <c r="A904" s="13"/>
      <c r="B904" s="14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7"/>
      <c r="AC904" s="8"/>
    </row>
    <row r="905" spans="1:29" ht="19.5" customHeight="1" x14ac:dyDescent="0.25">
      <c r="A905" s="13"/>
      <c r="B905" s="14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7"/>
      <c r="AC905" s="8"/>
    </row>
    <row r="906" spans="1:29" ht="19.5" customHeight="1" x14ac:dyDescent="0.25">
      <c r="A906" s="13"/>
      <c r="B906" s="14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7"/>
      <c r="AC906" s="8"/>
    </row>
    <row r="907" spans="1:29" ht="19.5" customHeight="1" x14ac:dyDescent="0.25">
      <c r="A907" s="13"/>
      <c r="B907" s="14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7"/>
      <c r="AC907" s="8"/>
    </row>
    <row r="908" spans="1:29" ht="19.5" customHeight="1" x14ac:dyDescent="0.25">
      <c r="A908" s="13"/>
      <c r="B908" s="14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7"/>
      <c r="AC908" s="8"/>
    </row>
    <row r="909" spans="1:29" ht="19.5" customHeight="1" x14ac:dyDescent="0.25">
      <c r="A909" s="13"/>
      <c r="B909" s="14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7"/>
      <c r="AC909" s="8"/>
    </row>
    <row r="910" spans="1:29" ht="19.5" customHeight="1" x14ac:dyDescent="0.25">
      <c r="A910" s="13"/>
      <c r="B910" s="14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7"/>
      <c r="AC910" s="8"/>
    </row>
    <row r="911" spans="1:29" ht="19.5" customHeight="1" x14ac:dyDescent="0.25">
      <c r="A911" s="13"/>
      <c r="B911" s="14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7"/>
      <c r="AC911" s="8"/>
    </row>
    <row r="912" spans="1:29" ht="19.5" customHeight="1" x14ac:dyDescent="0.25">
      <c r="A912" s="13"/>
      <c r="B912" s="14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7"/>
      <c r="AC912" s="8"/>
    </row>
    <row r="913" spans="1:29" ht="19.5" customHeight="1" x14ac:dyDescent="0.25">
      <c r="A913" s="13"/>
      <c r="B913" s="14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7"/>
      <c r="AC913" s="8"/>
    </row>
    <row r="914" spans="1:29" ht="19.5" customHeight="1" x14ac:dyDescent="0.25">
      <c r="A914" s="13"/>
      <c r="B914" s="14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7"/>
      <c r="AC914" s="8"/>
    </row>
    <row r="915" spans="1:29" ht="19.5" customHeight="1" x14ac:dyDescent="0.25">
      <c r="A915" s="13"/>
      <c r="B915" s="14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7"/>
      <c r="AC915" s="8"/>
    </row>
    <row r="916" spans="1:29" ht="19.5" customHeight="1" x14ac:dyDescent="0.25">
      <c r="A916" s="13"/>
      <c r="B916" s="14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7"/>
      <c r="AC916" s="8"/>
    </row>
    <row r="917" spans="1:29" ht="19.5" customHeight="1" x14ac:dyDescent="0.25">
      <c r="A917" s="13"/>
      <c r="B917" s="14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7"/>
      <c r="AC917" s="8"/>
    </row>
    <row r="918" spans="1:29" ht="19.5" customHeight="1" x14ac:dyDescent="0.25">
      <c r="A918" s="13"/>
      <c r="B918" s="14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7"/>
      <c r="AC918" s="8"/>
    </row>
    <row r="919" spans="1:29" ht="19.5" customHeight="1" x14ac:dyDescent="0.25">
      <c r="A919" s="13"/>
      <c r="B919" s="14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7"/>
      <c r="AC919" s="8"/>
    </row>
    <row r="920" spans="1:29" ht="19.5" customHeight="1" x14ac:dyDescent="0.25">
      <c r="A920" s="13"/>
      <c r="B920" s="14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7"/>
      <c r="AC920" s="8"/>
    </row>
    <row r="921" spans="1:29" ht="19.5" customHeight="1" x14ac:dyDescent="0.25">
      <c r="A921" s="13"/>
      <c r="B921" s="14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7"/>
      <c r="AC921" s="8"/>
    </row>
    <row r="922" spans="1:29" ht="19.5" customHeight="1" x14ac:dyDescent="0.25">
      <c r="A922" s="13"/>
      <c r="B922" s="14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7"/>
      <c r="AC922" s="8"/>
    </row>
    <row r="923" spans="1:29" ht="19.5" customHeight="1" x14ac:dyDescent="0.25">
      <c r="A923" s="13"/>
      <c r="B923" s="14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7"/>
      <c r="AC923" s="8"/>
    </row>
    <row r="924" spans="1:29" ht="19.5" customHeight="1" x14ac:dyDescent="0.25">
      <c r="A924" s="13"/>
      <c r="B924" s="14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7"/>
      <c r="AC924" s="8"/>
    </row>
    <row r="925" spans="1:29" ht="19.5" customHeight="1" x14ac:dyDescent="0.25">
      <c r="A925" s="13"/>
      <c r="B925" s="14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7"/>
      <c r="AC925" s="8"/>
    </row>
    <row r="926" spans="1:29" ht="19.5" customHeight="1" x14ac:dyDescent="0.25">
      <c r="A926" s="13"/>
      <c r="B926" s="14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7"/>
      <c r="AC926" s="8"/>
    </row>
    <row r="927" spans="1:29" ht="19.5" customHeight="1" x14ac:dyDescent="0.25">
      <c r="A927" s="13"/>
      <c r="B927" s="14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7"/>
      <c r="AC927" s="8"/>
    </row>
    <row r="928" spans="1:29" ht="19.5" customHeight="1" x14ac:dyDescent="0.25">
      <c r="A928" s="13"/>
      <c r="B928" s="14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7"/>
      <c r="AC928" s="8"/>
    </row>
    <row r="929" spans="1:29" ht="19.5" customHeight="1" x14ac:dyDescent="0.25">
      <c r="A929" s="13"/>
      <c r="B929" s="14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7"/>
      <c r="AC929" s="8"/>
    </row>
    <row r="930" spans="1:29" ht="19.5" customHeight="1" x14ac:dyDescent="0.25">
      <c r="A930" s="13"/>
      <c r="B930" s="14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7"/>
      <c r="AC930" s="8"/>
    </row>
    <row r="931" spans="1:29" ht="19.5" customHeight="1" x14ac:dyDescent="0.25">
      <c r="A931" s="13"/>
      <c r="B931" s="14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7"/>
      <c r="AC931" s="8"/>
    </row>
    <row r="932" spans="1:29" ht="19.5" customHeight="1" x14ac:dyDescent="0.25">
      <c r="A932" s="13"/>
      <c r="B932" s="14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7"/>
      <c r="AC932" s="8"/>
    </row>
    <row r="933" spans="1:29" ht="19.5" customHeight="1" x14ac:dyDescent="0.25">
      <c r="A933" s="13"/>
      <c r="B933" s="14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7"/>
      <c r="AC933" s="8"/>
    </row>
    <row r="934" spans="1:29" ht="19.5" customHeight="1" x14ac:dyDescent="0.25">
      <c r="A934" s="13"/>
      <c r="B934" s="14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7"/>
      <c r="AC934" s="8"/>
    </row>
    <row r="935" spans="1:29" ht="19.5" customHeight="1" x14ac:dyDescent="0.25">
      <c r="A935" s="13"/>
      <c r="B935" s="14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7"/>
      <c r="AC935" s="8"/>
    </row>
    <row r="936" spans="1:29" ht="19.5" customHeight="1" x14ac:dyDescent="0.25">
      <c r="A936" s="13"/>
      <c r="B936" s="14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7"/>
      <c r="AC936" s="8"/>
    </row>
    <row r="937" spans="1:29" ht="19.5" customHeight="1" x14ac:dyDescent="0.25">
      <c r="A937" s="13"/>
      <c r="B937" s="14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7"/>
      <c r="AC937" s="8"/>
    </row>
    <row r="938" spans="1:29" ht="19.5" customHeight="1" x14ac:dyDescent="0.25">
      <c r="A938" s="13"/>
      <c r="B938" s="14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7"/>
      <c r="AC938" s="8"/>
    </row>
    <row r="939" spans="1:29" ht="19.5" customHeight="1" x14ac:dyDescent="0.25">
      <c r="A939" s="13"/>
      <c r="B939" s="14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7"/>
      <c r="AC939" s="8"/>
    </row>
    <row r="940" spans="1:29" ht="19.5" customHeight="1" x14ac:dyDescent="0.25">
      <c r="A940" s="13"/>
      <c r="B940" s="14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7"/>
      <c r="AC940" s="8"/>
    </row>
    <row r="941" spans="1:29" ht="19.5" customHeight="1" x14ac:dyDescent="0.25">
      <c r="A941" s="13"/>
      <c r="B941" s="14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7"/>
      <c r="AC941" s="8"/>
    </row>
    <row r="942" spans="1:29" ht="19.5" customHeight="1" x14ac:dyDescent="0.25">
      <c r="A942" s="13"/>
      <c r="B942" s="14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7"/>
      <c r="AC942" s="8"/>
    </row>
    <row r="943" spans="1:29" ht="19.5" customHeight="1" x14ac:dyDescent="0.25">
      <c r="A943" s="13"/>
      <c r="B943" s="14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7"/>
      <c r="AC943" s="8"/>
    </row>
    <row r="944" spans="1:29" ht="19.5" customHeight="1" x14ac:dyDescent="0.25">
      <c r="A944" s="13"/>
      <c r="B944" s="14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7"/>
      <c r="AC944" s="8"/>
    </row>
    <row r="945" spans="1:29" ht="19.5" customHeight="1" x14ac:dyDescent="0.25">
      <c r="A945" s="13"/>
      <c r="B945" s="14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7"/>
      <c r="AC945" s="8"/>
    </row>
    <row r="946" spans="1:29" ht="19.5" customHeight="1" x14ac:dyDescent="0.25">
      <c r="A946" s="13"/>
      <c r="B946" s="14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7"/>
      <c r="AC946" s="8"/>
    </row>
    <row r="947" spans="1:29" ht="19.5" customHeight="1" x14ac:dyDescent="0.25">
      <c r="A947" s="13"/>
      <c r="B947" s="14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7"/>
      <c r="AC947" s="8"/>
    </row>
    <row r="948" spans="1:29" ht="19.5" customHeight="1" x14ac:dyDescent="0.25">
      <c r="A948" s="13"/>
      <c r="B948" s="14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7"/>
      <c r="AC948" s="8"/>
    </row>
    <row r="949" spans="1:29" ht="19.5" customHeight="1" x14ac:dyDescent="0.25">
      <c r="A949" s="13"/>
      <c r="B949" s="14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7"/>
      <c r="AC949" s="8"/>
    </row>
    <row r="950" spans="1:29" ht="19.5" customHeight="1" x14ac:dyDescent="0.25">
      <c r="A950" s="13"/>
      <c r="B950" s="14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7"/>
      <c r="AC950" s="8"/>
    </row>
    <row r="951" spans="1:29" ht="19.5" customHeight="1" x14ac:dyDescent="0.25">
      <c r="A951" s="13"/>
      <c r="B951" s="14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7"/>
      <c r="AC951" s="8"/>
    </row>
    <row r="952" spans="1:29" ht="19.5" customHeight="1" x14ac:dyDescent="0.25">
      <c r="A952" s="13"/>
      <c r="B952" s="14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7"/>
      <c r="AC952" s="8"/>
    </row>
    <row r="953" spans="1:29" ht="19.5" customHeight="1" x14ac:dyDescent="0.25">
      <c r="A953" s="13"/>
      <c r="B953" s="14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7"/>
      <c r="AC953" s="8"/>
    </row>
    <row r="954" spans="1:29" ht="19.5" customHeight="1" x14ac:dyDescent="0.25">
      <c r="A954" s="13"/>
      <c r="B954" s="14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7"/>
      <c r="AC954" s="8"/>
    </row>
    <row r="955" spans="1:29" ht="19.5" customHeight="1" x14ac:dyDescent="0.25">
      <c r="A955" s="13"/>
      <c r="B955" s="14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7"/>
      <c r="AC955" s="8"/>
    </row>
    <row r="956" spans="1:29" ht="19.5" customHeight="1" x14ac:dyDescent="0.25">
      <c r="A956" s="13"/>
      <c r="B956" s="14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7"/>
      <c r="AC956" s="8"/>
    </row>
    <row r="957" spans="1:29" ht="19.5" customHeight="1" x14ac:dyDescent="0.25">
      <c r="A957" s="13"/>
      <c r="B957" s="14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7"/>
      <c r="AC957" s="8"/>
    </row>
    <row r="958" spans="1:29" ht="19.5" customHeight="1" x14ac:dyDescent="0.25">
      <c r="A958" s="13"/>
      <c r="B958" s="14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7"/>
      <c r="AC958" s="8"/>
    </row>
    <row r="959" spans="1:29" ht="19.5" customHeight="1" x14ac:dyDescent="0.25">
      <c r="A959" s="13"/>
      <c r="B959" s="14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7"/>
      <c r="AC959" s="8"/>
    </row>
    <row r="960" spans="1:29" ht="19.5" customHeight="1" x14ac:dyDescent="0.25">
      <c r="A960" s="13"/>
      <c r="B960" s="14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7"/>
      <c r="AC960" s="8"/>
    </row>
    <row r="961" spans="1:29" ht="19.5" customHeight="1" x14ac:dyDescent="0.25">
      <c r="A961" s="13"/>
      <c r="B961" s="14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7"/>
      <c r="AC961" s="8"/>
    </row>
    <row r="962" spans="1:29" ht="19.5" customHeight="1" x14ac:dyDescent="0.25">
      <c r="A962" s="13"/>
      <c r="B962" s="14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7"/>
      <c r="AC962" s="8"/>
    </row>
    <row r="963" spans="1:29" ht="19.5" customHeight="1" x14ac:dyDescent="0.25">
      <c r="A963" s="13"/>
      <c r="B963" s="14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7"/>
      <c r="AC963" s="8"/>
    </row>
    <row r="964" spans="1:29" ht="19.5" customHeight="1" x14ac:dyDescent="0.25">
      <c r="A964" s="13"/>
      <c r="B964" s="14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7"/>
      <c r="AC964" s="8"/>
    </row>
  </sheetData>
  <sortState xmlns:xlrd2="http://schemas.microsoft.com/office/spreadsheetml/2017/richdata2" ref="B2:AE99">
    <sortCondition descending="1" ref="AE2:AE99"/>
  </sortState>
  <pageMargins left="0.25" right="0.25" top="0.75" bottom="0.75" header="0.3" footer="0.3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7.285156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PGL 18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qpa</dc:creator>
  <cp:lastModifiedBy>Marika Vojtová</cp:lastModifiedBy>
  <cp:lastPrinted>2021-09-07T06:58:47Z</cp:lastPrinted>
  <dcterms:created xsi:type="dcterms:W3CDTF">2016-05-16T15:25:23Z</dcterms:created>
  <dcterms:modified xsi:type="dcterms:W3CDTF">2024-09-30T14:36:55Z</dcterms:modified>
</cp:coreProperties>
</file>